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4650" windowWidth="15480" windowHeight="1995" tabRatio="899" firstSheet="4" activeTab="4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</sheets>
  <definedNames>
    <definedName name="_xlnm.Print_Area" localSheetId="6">'06 支出经济科目明细表'!$A$1:$M$21</definedName>
    <definedName name="_xlnm.Print_Titles" localSheetId="6">'06 支出经济科目明细表'!$1:$7</definedName>
  </definedNames>
  <calcPr calcId="114210" fullCalcOnLoad="1"/>
</workbook>
</file>

<file path=xl/calcChain.xml><?xml version="1.0" encoding="utf-8"?>
<calcChain xmlns="http://schemas.openxmlformats.org/spreadsheetml/2006/main">
  <c r="D35" i="2"/>
  <c r="L9" i="51"/>
  <c r="H9"/>
  <c r="C9"/>
  <c r="G16" i="50"/>
  <c r="G15"/>
  <c r="G19"/>
  <c r="G18"/>
  <c r="G17"/>
  <c r="H19"/>
  <c r="H18"/>
  <c r="H17"/>
  <c r="H16"/>
  <c r="H15"/>
  <c r="H24"/>
  <c r="H23"/>
  <c r="H22"/>
  <c r="H21"/>
  <c r="H20"/>
  <c r="H14"/>
  <c r="H13"/>
  <c r="H12"/>
  <c r="H11"/>
  <c r="H10"/>
  <c r="H9"/>
  <c r="I24"/>
  <c r="I23"/>
  <c r="I22"/>
  <c r="I21"/>
  <c r="I20"/>
  <c r="I19"/>
  <c r="I18"/>
  <c r="I17"/>
  <c r="I16"/>
  <c r="I15"/>
  <c r="I14"/>
  <c r="I13"/>
  <c r="I12"/>
  <c r="I11"/>
  <c r="I10"/>
  <c r="I9"/>
  <c r="M18"/>
  <c r="M17"/>
  <c r="M13"/>
  <c r="M12"/>
  <c r="M11"/>
  <c r="M10"/>
  <c r="M9"/>
  <c r="K13"/>
  <c r="K12"/>
  <c r="K11"/>
  <c r="K10"/>
  <c r="K9"/>
  <c r="J24"/>
  <c r="J23"/>
  <c r="J21"/>
  <c r="J20"/>
  <c r="J11"/>
  <c r="J10"/>
  <c r="J9"/>
  <c r="G24"/>
  <c r="G23"/>
  <c r="G21"/>
  <c r="G20"/>
  <c r="G11"/>
  <c r="G10"/>
  <c r="G9"/>
  <c r="F25"/>
  <c r="F24"/>
  <c r="F23"/>
  <c r="F22"/>
  <c r="F21"/>
  <c r="F20"/>
  <c r="F18"/>
  <c r="F17"/>
  <c r="F16"/>
  <c r="F15"/>
  <c r="F13"/>
  <c r="F12"/>
  <c r="F11"/>
  <c r="F10"/>
  <c r="F9"/>
  <c r="F11" i="4"/>
  <c r="H11"/>
  <c r="F10"/>
  <c r="F8"/>
  <c r="F7"/>
  <c r="I7"/>
  <c r="H7"/>
  <c r="H8"/>
  <c r="H10"/>
  <c r="F9"/>
  <c r="H9"/>
  <c r="I9"/>
  <c r="I10"/>
  <c r="I11"/>
  <c r="I8"/>
  <c r="F14"/>
  <c r="F16"/>
  <c r="F15"/>
  <c r="I15"/>
  <c r="I16"/>
  <c r="F13"/>
  <c r="G7"/>
  <c r="G8"/>
  <c r="G9"/>
  <c r="G18"/>
  <c r="F18"/>
  <c r="G19"/>
  <c r="F19"/>
  <c r="F20"/>
  <c r="F21"/>
  <c r="G21"/>
  <c r="F22"/>
  <c r="G22"/>
  <c r="F23"/>
  <c r="E19" i="37"/>
  <c r="E9"/>
  <c r="E8"/>
  <c r="F19"/>
  <c r="F9"/>
  <c r="F8"/>
  <c r="G8"/>
  <c r="G19"/>
  <c r="G9"/>
  <c r="F39" i="60"/>
  <c r="F35"/>
  <c r="D39"/>
  <c r="D35"/>
  <c r="D6"/>
  <c r="D7"/>
  <c r="B39"/>
  <c r="B6"/>
  <c r="F8" i="49"/>
  <c r="G8"/>
  <c r="H8"/>
  <c r="G20"/>
  <c r="F20"/>
  <c r="G19"/>
  <c r="F19"/>
  <c r="F21"/>
  <c r="G21"/>
  <c r="G17"/>
  <c r="F17"/>
  <c r="G16"/>
  <c r="F16"/>
  <c r="F18"/>
  <c r="G18"/>
  <c r="G14"/>
  <c r="F14"/>
  <c r="G13"/>
  <c r="F13"/>
  <c r="F15"/>
  <c r="G15"/>
  <c r="G10"/>
  <c r="G9"/>
  <c r="F10"/>
  <c r="F9"/>
  <c r="H9"/>
  <c r="H10"/>
  <c r="B11" i="63"/>
  <c r="B26"/>
  <c r="B30"/>
  <c r="B10"/>
  <c r="F35" i="2"/>
  <c r="F39"/>
  <c r="D7"/>
  <c r="D6"/>
  <c r="D39"/>
  <c r="G8" i="50"/>
</calcChain>
</file>

<file path=xl/sharedStrings.xml><?xml version="1.0" encoding="utf-8"?>
<sst xmlns="http://schemas.openxmlformats.org/spreadsheetml/2006/main" count="595" uniqueCount="296">
  <si>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</si>
  <si>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</si>
  <si>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</si>
  <si>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</si>
  <si>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</si>
  <si>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</si>
  <si>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</si>
  <si>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</si>
  <si>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</si>
  <si>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</si>
  <si>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</si>
  <si>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</si>
  <si>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</si>
  <si>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</si>
  <si>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</si>
  <si>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</si>
  <si>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</si>
  <si>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</si>
  <si>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</si>
  <si>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</si>
  <si>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</si>
  <si>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</si>
  <si>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</si>
  <si>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</si>
  <si>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</si>
  <si>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</si>
  <si>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</si>
  <si>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</si>
  <si>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</si>
  <si>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</si>
  <si>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</si>
  <si>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</si>
  <si>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</si>
  <si>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</si>
  <si>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</si>
  <si>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</si>
  <si>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</si>
  <si>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</si>
  <si>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</si>
  <si>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</si>
  <si>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</si>
  <si>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</si>
  <si>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</si>
  <si>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</si>
  <si>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</si>
  <si>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</si>
  <si>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</si>
  <si>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</si>
  <si>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</si>
  <si>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</si>
  <si>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</si>
  <si>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</si>
  <si>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</si>
  <si>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</si>
  <si>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</si>
  <si>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</si>
  <si>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</si>
  <si>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</si>
  <si>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</si>
  <si>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</si>
  <si>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</si>
  <si>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</si>
  <si>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</si>
  <si>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</si>
  <si>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</si>
  <si>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</si>
  <si>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</si>
  <si>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</si>
  <si>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</si>
  <si>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</si>
  <si>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</si>
  <si>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</si>
  <si>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</si>
  <si>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</si>
  <si>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</si>
  <si>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</si>
  <si>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</si>
  <si>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</si>
  <si>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</si>
  <si>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</si>
  <si>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</si>
  <si>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</si>
  <si>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</si>
  <si>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</si>
  <si>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</si>
  <si>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</si>
  <si>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</si>
  <si>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</si>
  <si>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</si>
  <si>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</si>
  <si>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</si>
  <si>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</si>
  <si>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</si>
  <si>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</si>
  <si>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</si>
  <si>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</si>
  <si>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</si>
  <si>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</si>
  <si>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</si>
  <si>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</si>
  <si>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</si>
  <si>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</si>
  <si>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</si>
  <si>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</si>
  <si>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</si>
  <si>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</si>
  <si>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</si>
  <si>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</si>
  <si>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</si>
  <si>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</si>
  <si>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</si>
  <si>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</si>
  <si>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</si>
  <si>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</si>
  <si>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</si>
  <si>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</si>
  <si>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</si>
  <si>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</si>
  <si>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</si>
  <si>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</si>
  <si>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</si>
  <si>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</si>
  <si>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</si>
  <si>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</si>
  <si>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</si>
  <si>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</si>
  <si>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</si>
  <si>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</si>
  <si>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</si>
  <si>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</si>
  <si>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</si>
  <si>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</si>
  <si>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</si>
  <si>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</si>
  <si>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预算07表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</si>
  <si>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</si>
  <si>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</si>
  <si>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</si>
  <si>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</si>
  <si>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</si>
  <si>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</si>
  <si>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</si>
  <si>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</si>
  <si>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</si>
  <si>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</si>
  <si>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</si>
  <si>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</si>
  <si>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</si>
  <si>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</si>
  <si>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</si>
  <si>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</si>
  <si>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</si>
  <si>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</si>
  <si>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</si>
  <si>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</si>
  <si>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</si>
  <si>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</si>
  <si>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</si>
  <si>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</si>
  <si>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</si>
  <si>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</si>
  <si>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</si>
  <si>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</si>
  <si>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</si>
  <si>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</si>
  <si>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</si>
  <si>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</si>
  <si>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</si>
  <si>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</si>
  <si>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</si>
  <si>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</si>
  <si>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</si>
  <si>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 xml:space="preserve">    一般预算拨款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</si>
  <si>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</si>
  <si>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</si>
  <si>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政府性基金预算</t>
  </si>
  <si>
    <t>（二）综合补助经费</t>
    <phoneticPr fontId="0" type="noConversion"/>
  </si>
  <si>
    <t>综合补助经费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</si>
  <si>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</si>
  <si>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</si>
  <si>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</si>
  <si>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</si>
  <si>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</si>
  <si>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>功能科目类</t>
  </si>
  <si>
    <t xml:space="preserve">债务还本支出 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</si>
  <si>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</si>
  <si>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</si>
  <si>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</si>
  <si>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</si>
  <si>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</si>
  <si>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</si>
  <si>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</si>
  <si>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</si>
  <si>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</si>
  <si>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</si>
  <si>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>预算13表</t>
    <phoneticPr fontId="0" type="noConversion"/>
  </si>
  <si>
    <t>预算14表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</si>
  <si>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</si>
  <si>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</si>
  <si>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</si>
  <si>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2018年部门预算报表</t>
  </si>
  <si>
    <t xml:space="preserve">单位负责人(签章)：        财务负责人(签章)：        制表人(签章)：  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</si>
  <si>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</si>
  <si>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</si>
  <si>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</si>
  <si>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</si>
  <si>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</si>
  <si>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</si>
  <si>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</si>
  <si>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</si>
  <si>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</si>
  <si>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</si>
  <si>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</si>
  <si>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</si>
  <si>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</si>
  <si>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</si>
  <si>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</si>
  <si>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</si>
  <si>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</si>
  <si>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</si>
  <si>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</si>
  <si>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</si>
  <si>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</si>
  <si>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</si>
  <si>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</si>
  <si>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</si>
  <si>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</si>
  <si>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</si>
  <si>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</si>
  <si>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</si>
  <si>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</si>
  <si>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</si>
  <si>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</si>
  <si>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</si>
  <si>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</si>
  <si>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</si>
  <si>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</si>
  <si>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职工基本医疗保险缴费</t>
  </si>
  <si>
    <t>住房公积金</t>
  </si>
  <si>
    <t xml:space="preserve">    商品和服务支出</t>
  </si>
  <si>
    <t>办公费</t>
  </si>
  <si>
    <t>公务用车运行维护费</t>
  </si>
  <si>
    <t xml:space="preserve">    对个人和家庭的补助</t>
  </si>
  <si>
    <t>退休费</t>
  </si>
  <si>
    <t>其他对个人和家庭的补助</t>
  </si>
  <si>
    <t>预算09表</t>
  </si>
  <si>
    <t>单位：元</t>
  </si>
  <si>
    <t>功能科目款</t>
  </si>
  <si>
    <t>项目名称（单位/科目）</t>
  </si>
  <si>
    <t>财政预算拨款</t>
  </si>
  <si>
    <t>预算10表</t>
  </si>
  <si>
    <t xml:space="preserve">功能科目类 </t>
  </si>
  <si>
    <t>预算执行计划</t>
  </si>
  <si>
    <t>预算11表</t>
  </si>
  <si>
    <t>金额单位:元</t>
  </si>
  <si>
    <t>单价
(元)</t>
  </si>
  <si>
    <t>其他资金</t>
  </si>
  <si>
    <t>预算12表</t>
  </si>
  <si>
    <t>单位:元</t>
  </si>
  <si>
    <t>收费项目代码</t>
  </si>
  <si>
    <t>收费项目名称</t>
  </si>
  <si>
    <t>2018年非税收入征收计划</t>
  </si>
  <si>
    <t>2017年非税收入实际征收额</t>
  </si>
  <si>
    <t>一般财政预算</t>
  </si>
  <si>
    <t>本级收入</t>
  </si>
  <si>
    <t>上缴中央</t>
  </si>
  <si>
    <t>上缴省</t>
  </si>
  <si>
    <t>乡镇一级政府，负责地区全面事务</t>
    <phoneticPr fontId="0" type="noConversion"/>
  </si>
  <si>
    <t>报送日期：2018年2月26日</t>
    <phoneticPr fontId="0" type="noConversion"/>
  </si>
  <si>
    <t>198002</t>
    <phoneticPr fontId="0" type="noConversion"/>
  </si>
  <si>
    <t>陆丰市甲子镇瀛城新区</t>
    <phoneticPr fontId="0" type="noConversion"/>
  </si>
  <si>
    <t>陆丰市甲子镇人民政府</t>
    <phoneticPr fontId="0" type="noConversion"/>
  </si>
  <si>
    <t>单位名称:陆丰市甲子镇人民政府</t>
    <phoneticPr fontId="0" type="noConversion"/>
  </si>
  <si>
    <t xml:space="preserve">  陆丰市甲子镇人民政府</t>
    <phoneticPr fontId="0" type="noConversion"/>
  </si>
  <si>
    <r>
      <t>20</t>
    </r>
    <r>
      <rPr>
        <sz val="9"/>
        <rFont val="宋体"/>
        <charset val="134"/>
      </rPr>
      <t>1</t>
    </r>
    <phoneticPr fontId="0" type="noConversion"/>
  </si>
  <si>
    <r>
      <t>2</t>
    </r>
    <r>
      <rPr>
        <sz val="9"/>
        <rFont val="宋体"/>
        <charset val="134"/>
      </rPr>
      <t>01</t>
    </r>
    <phoneticPr fontId="0" type="noConversion"/>
  </si>
  <si>
    <r>
      <t>0</t>
    </r>
    <r>
      <rPr>
        <sz val="9"/>
        <rFont val="宋体"/>
        <charset val="134"/>
      </rPr>
      <t>3</t>
    </r>
    <phoneticPr fontId="0" type="noConversion"/>
  </si>
  <si>
    <r>
      <t>9</t>
    </r>
    <r>
      <rPr>
        <sz val="9"/>
        <rFont val="宋体"/>
        <charset val="134"/>
      </rPr>
      <t>9</t>
    </r>
    <phoneticPr fontId="0" type="noConversion"/>
  </si>
  <si>
    <r>
      <t>1</t>
    </r>
    <r>
      <rPr>
        <sz val="9"/>
        <rFont val="宋体"/>
        <charset val="134"/>
      </rPr>
      <t>98002</t>
    </r>
    <phoneticPr fontId="0" type="noConversion"/>
  </si>
  <si>
    <r>
      <t>198002</t>
    </r>
    <r>
      <rPr>
        <sz val="9"/>
        <rFont val="宋体"/>
        <charset val="134"/>
      </rPr>
      <t/>
    </r>
  </si>
  <si>
    <t>其他政府办公厅(室)及相关机构事务支出</t>
    <phoneticPr fontId="0" type="noConversion"/>
  </si>
  <si>
    <t xml:space="preserve">    归口管理的行政单位离退休</t>
    <phoneticPr fontId="0" type="noConversion"/>
  </si>
  <si>
    <t>198002</t>
    <phoneticPr fontId="0" type="noConversion"/>
  </si>
  <si>
    <r>
      <t>19</t>
    </r>
    <r>
      <rPr>
        <sz val="9"/>
        <rFont val="宋体"/>
        <charset val="134"/>
      </rPr>
      <t>8</t>
    </r>
    <phoneticPr fontId="0" type="noConversion"/>
  </si>
  <si>
    <r>
      <t xml:space="preserve">  19</t>
    </r>
    <r>
      <rPr>
        <sz val="9"/>
        <rFont val="宋体"/>
        <charset val="134"/>
      </rPr>
      <t>8</t>
    </r>
    <r>
      <rPr>
        <sz val="9"/>
        <rFont val="宋体"/>
        <charset val="134"/>
      </rPr>
      <t>002</t>
    </r>
    <phoneticPr fontId="0" type="noConversion"/>
  </si>
  <si>
    <t>陆丰市甲子镇</t>
    <phoneticPr fontId="0" type="noConversion"/>
  </si>
  <si>
    <t xml:space="preserve">  陆丰市甲子镇人民政府</t>
    <phoneticPr fontId="0" type="noConversion"/>
  </si>
  <si>
    <r>
      <t>0</t>
    </r>
    <r>
      <rPr>
        <sz val="9"/>
        <rFont val="宋体"/>
        <charset val="134"/>
      </rPr>
      <t>3</t>
    </r>
    <phoneticPr fontId="0" type="noConversion"/>
  </si>
  <si>
    <r>
      <t>0</t>
    </r>
    <r>
      <rPr>
        <sz val="9"/>
        <rFont val="宋体"/>
        <charset val="134"/>
      </rPr>
      <t>1</t>
    </r>
    <phoneticPr fontId="0" type="noConversion"/>
  </si>
  <si>
    <r>
      <t>0</t>
    </r>
    <r>
      <rPr>
        <sz val="9"/>
        <rFont val="宋体"/>
        <charset val="134"/>
      </rPr>
      <t>3</t>
    </r>
    <phoneticPr fontId="0" type="noConversion"/>
  </si>
  <si>
    <r>
      <t>9</t>
    </r>
    <r>
      <rPr>
        <sz val="9"/>
        <rFont val="宋体"/>
        <charset val="134"/>
      </rPr>
      <t>9</t>
    </r>
    <phoneticPr fontId="0" type="noConversion"/>
  </si>
  <si>
    <t>其他政府办公厅（室）及相关机构事务支出</t>
    <phoneticPr fontId="0" type="noConversion"/>
  </si>
  <si>
    <t>03</t>
    <phoneticPr fontId="0" type="noConversion"/>
  </si>
  <si>
    <t>陆丰市甲子镇人民政府</t>
    <phoneticPr fontId="0" type="noConversion"/>
  </si>
  <si>
    <t>198002</t>
    <phoneticPr fontId="0" type="noConversion"/>
  </si>
  <si>
    <t>19802</t>
    <phoneticPr fontId="0" type="noConversion"/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</si>
</sst>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76" formatCode="#,##0.00_ ;[Red]\-#,##0.00\ "/>
    <numFmt numFmtId="177" formatCode="0.00_ ;[Red]\-0.00\ "/>
    <numFmt numFmtId="178" formatCode="0.00_);[Red]\(0.00\)"/>
  </numFmts>
  <fonts count="32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1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</cellStyleXfs>
  <cellXfs count="20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right" vertical="center"/>
    </xf>
    <xf numFmtId="176" fontId="3" fillId="0" borderId="12" xfId="0" applyNumberFormat="1" applyFont="1" applyFill="1" applyBorder="1" applyAlignment="1">
      <alignment horizontal="right" vertical="center"/>
    </xf>
    <xf numFmtId="176" fontId="3" fillId="0" borderId="10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6" fillId="0" borderId="0" xfId="25"/>
    <xf numFmtId="0" fontId="15" fillId="0" borderId="0" xfId="25" applyFont="1" applyAlignment="1">
      <alignment horizontal="center" vertical="center"/>
    </xf>
    <xf numFmtId="0" fontId="0" fillId="0" borderId="10" xfId="0" applyBorder="1">
      <alignment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 wrapText="1"/>
    </xf>
    <xf numFmtId="3" fontId="0" fillId="0" borderId="10" xfId="0" applyNumberFormat="1" applyFill="1" applyBorder="1" applyAlignment="1">
      <alignment horizontal="center" vertical="center"/>
    </xf>
    <xf numFmtId="4" fontId="0" fillId="0" borderId="17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0" fontId="6" fillId="0" borderId="15" xfId="0" applyNumberFormat="1" applyFont="1" applyFill="1" applyBorder="1" applyAlignment="1" applyProtection="1">
      <alignment horizontal="lef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4" fontId="6" fillId="0" borderId="10" xfId="0" applyNumberFormat="1" applyFon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49" fontId="0" fillId="0" borderId="15" xfId="0" applyNumberFormat="1" applyFont="1" applyFill="1" applyBorder="1" applyAlignment="1" applyProtection="1">
      <alignment horizontal="left" vertical="center"/>
    </xf>
    <xf numFmtId="0" fontId="0" fillId="0" borderId="15" xfId="0" applyNumberForma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7" xfId="0" applyNumberFormat="1" applyFont="1" applyFill="1" applyBorder="1" applyAlignment="1" applyProtection="1">
      <alignment horizontal="right" vertical="center"/>
    </xf>
    <xf numFmtId="49" fontId="6" fillId="0" borderId="15" xfId="0" applyNumberFormat="1" applyFont="1" applyFill="1" applyBorder="1" applyAlignment="1" applyProtection="1">
      <alignment horizontal="left" vertical="center"/>
    </xf>
    <xf numFmtId="4" fontId="3" fillId="0" borderId="12" xfId="0" applyNumberFormat="1" applyFont="1" applyFill="1" applyBorder="1" applyAlignment="1">
      <alignment horizontal="right" vertical="center"/>
    </xf>
    <xf numFmtId="176" fontId="3" fillId="0" borderId="11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4" fontId="3" fillId="0" borderId="11" xfId="0" applyNumberFormat="1" applyFont="1" applyFill="1" applyBorder="1" applyAlignment="1">
      <alignment horizontal="right" vertical="center"/>
    </xf>
    <xf numFmtId="49" fontId="0" fillId="0" borderId="10" xfId="0" applyNumberFormat="1" applyFill="1" applyBorder="1" applyAlignment="1">
      <alignment vertical="center" wrapText="1"/>
    </xf>
    <xf numFmtId="49" fontId="0" fillId="0" borderId="10" xfId="0" applyNumberFormat="1" applyFill="1" applyBorder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3" fillId="0" borderId="10" xfId="0" applyFont="1" applyFill="1" applyBorder="1">
      <alignment vertical="center"/>
    </xf>
    <xf numFmtId="0" fontId="3" fillId="0" borderId="17" xfId="0" applyFont="1" applyFill="1" applyBorder="1" applyAlignment="1">
      <alignment horizontal="left" vertical="center"/>
    </xf>
    <xf numFmtId="0" fontId="3" fillId="0" borderId="17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7" xfId="0" applyFont="1" applyFill="1" applyBorder="1" applyAlignment="1">
      <alignment horizontal="center" vertical="center"/>
    </xf>
    <xf numFmtId="4" fontId="3" fillId="0" borderId="17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6" fontId="3" fillId="0" borderId="13" xfId="0" applyNumberFormat="1" applyFont="1" applyFill="1" applyBorder="1" applyAlignment="1" applyProtection="1">
      <alignment horizontal="right" vertical="center"/>
    </xf>
    <xf numFmtId="176" fontId="3" fillId="0" borderId="10" xfId="0" applyNumberFormat="1" applyFont="1" applyFill="1" applyBorder="1" applyAlignment="1" applyProtection="1">
      <alignment horizontal="right" vertical="center"/>
    </xf>
    <xf numFmtId="176" fontId="3" fillId="0" borderId="12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0" fontId="3" fillId="0" borderId="10" xfId="25" applyFont="1" applyFill="1" applyBorder="1" applyAlignment="1">
      <alignment horizontal="center" vertical="center" wrapText="1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0" fontId="3" fillId="0" borderId="16" xfId="25" applyFont="1" applyFill="1" applyBorder="1" applyAlignment="1" applyProtection="1">
      <alignment horizontal="right"/>
    </xf>
    <xf numFmtId="0" fontId="3" fillId="0" borderId="0" xfId="25" applyFont="1" applyFill="1"/>
    <xf numFmtId="0" fontId="6" fillId="0" borderId="0" xfId="25" applyFont="1" applyFill="1" applyAlignment="1">
      <alignment horizontal="left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0" fillId="0" borderId="10" xfId="0" applyNumberFormat="1" applyFont="1" applyFill="1" applyBorder="1" applyAlignment="1" applyProtection="1">
      <alignment horizontal="left" vertical="center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5" xfId="0" applyNumberFormat="1" applyFont="1" applyFill="1" applyBorder="1" applyAlignment="1" applyProtection="1">
      <alignment horizontal="center" vertical="center" wrapText="1"/>
    </xf>
    <xf numFmtId="49" fontId="0" fillId="0" borderId="15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vertical="center" wrapText="1"/>
    </xf>
    <xf numFmtId="4" fontId="0" fillId="0" borderId="0" xfId="0" applyNumberFormat="1" applyFill="1">
      <alignment vertical="center"/>
    </xf>
    <xf numFmtId="178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 applyProtection="1">
      <alignment horizontal="right" vertical="center"/>
    </xf>
    <xf numFmtId="49" fontId="0" fillId="0" borderId="15" xfId="0" applyNumberFormat="1" applyFill="1" applyBorder="1" applyAlignment="1" applyProtection="1">
      <alignment horizontal="left" vertical="center"/>
    </xf>
    <xf numFmtId="49" fontId="0" fillId="0" borderId="15" xfId="0" applyNumberFormat="1" applyFill="1" applyBorder="1" applyAlignment="1" applyProtection="1">
      <alignment horizontal="left" vertical="center" shrinkToFit="1"/>
    </xf>
    <xf numFmtId="49" fontId="0" fillId="0" borderId="15" xfId="0" applyNumberFormat="1" applyFont="1" applyFill="1" applyBorder="1" applyAlignment="1" applyProtection="1">
      <alignment horizontal="left" vertical="center" shrinkToFit="1"/>
    </xf>
    <xf numFmtId="0" fontId="0" fillId="0" borderId="0" xfId="0" applyFill="1" applyAlignment="1">
      <alignment horizontal="right" vertical="center"/>
    </xf>
    <xf numFmtId="49" fontId="9" fillId="0" borderId="0" xfId="0" applyNumberFormat="1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6" fillId="0" borderId="10" xfId="0" applyNumberFormat="1" applyFont="1" applyFill="1" applyBorder="1" applyAlignment="1" applyProtection="1">
      <alignment horizontal="left" vertical="center"/>
    </xf>
    <xf numFmtId="49" fontId="6" fillId="0" borderId="10" xfId="0" applyNumberFormat="1" applyFont="1" applyFill="1" applyBorder="1" applyAlignment="1" applyProtection="1">
      <alignment horizontal="left" vertical="center"/>
    </xf>
    <xf numFmtId="0" fontId="0" fillId="0" borderId="14" xfId="0" applyBorder="1">
      <alignment vertical="center"/>
    </xf>
    <xf numFmtId="49" fontId="0" fillId="0" borderId="15" xfId="0" applyNumberFormat="1" applyFill="1" applyBorder="1" applyAlignment="1" applyProtection="1">
      <alignment horizontal="left" vertical="center" wrapText="1"/>
    </xf>
    <xf numFmtId="49" fontId="0" fillId="0" borderId="0" xfId="0" applyNumberFormat="1" applyFill="1">
      <alignment vertical="center"/>
    </xf>
    <xf numFmtId="49" fontId="6" fillId="18" borderId="15" xfId="0" applyNumberFormat="1" applyFont="1" applyFill="1" applyBorder="1" applyAlignment="1" applyProtection="1">
      <alignment horizontal="left" vertical="center"/>
    </xf>
    <xf numFmtId="0" fontId="0" fillId="18" borderId="10" xfId="0" applyNumberFormat="1" applyFont="1" applyFill="1" applyBorder="1" applyAlignment="1" applyProtection="1">
      <alignment horizontal="left" vertical="center" wrapText="1"/>
    </xf>
    <xf numFmtId="4" fontId="0" fillId="18" borderId="15" xfId="0" applyNumberFormat="1" applyFont="1" applyFill="1" applyBorder="1" applyAlignment="1" applyProtection="1">
      <alignment horizontal="right" vertical="center"/>
    </xf>
    <xf numFmtId="4" fontId="0" fillId="18" borderId="10" xfId="0" applyNumberFormat="1" applyFont="1" applyFill="1" applyBorder="1" applyAlignment="1" applyProtection="1">
      <alignment horizontal="right" vertical="center"/>
    </xf>
    <xf numFmtId="0" fontId="0" fillId="18" borderId="0" xfId="0" applyFill="1">
      <alignment vertical="center"/>
    </xf>
    <xf numFmtId="0" fontId="0" fillId="18" borderId="10" xfId="0" applyNumberFormat="1" applyFill="1" applyBorder="1" applyAlignment="1" applyProtection="1">
      <alignment horizontal="left" vertical="center" wrapText="1"/>
    </xf>
    <xf numFmtId="4" fontId="0" fillId="18" borderId="17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0" xfId="0" applyBorder="1">
      <alignment vertical="center"/>
    </xf>
    <xf numFmtId="0" fontId="9" fillId="0" borderId="0" xfId="0" applyFont="1" applyFill="1" applyAlignment="1">
      <alignment horizontal="center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7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0" fillId="0" borderId="16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7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S8"/>
  <sheetViews>
    <sheetView showGridLines="0" workbookViewId="0">
      <selection activeCell="S4" sqref="S4"/>
    </sheetView>
  </sheetViews>
  <sheetFormatPr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39" t="s">
        <v>200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</row>
    <row r="3" spans="1:19" ht="120" customHeight="1">
      <c r="A3" s="141" t="s">
        <v>268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</row>
    <row r="4" spans="1:19" ht="11.25" customHeight="1">
      <c r="A4" s="78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</row>
    <row r="5" spans="1:19" ht="27" customHeight="1">
      <c r="A5" s="140"/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40"/>
      <c r="P5" s="140"/>
      <c r="Q5" s="140"/>
      <c r="R5" s="77"/>
    </row>
    <row r="6" spans="1:19" ht="11.25" customHeight="1"/>
    <row r="7" spans="1:19" ht="26.25" customHeight="1">
      <c r="A7" s="67" t="s">
        <v>201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9"/>
  <sheetViews>
    <sheetView showGridLines="0" workbookViewId="0">
      <selection activeCell="I10" sqref="I10"/>
    </sheetView>
  </sheetViews>
  <sheetFormatPr defaultRowHeight="11.25"/>
  <cols>
    <col min="1" max="1" width="14.5" customWidth="1"/>
    <col min="2" max="2" width="37.83203125" customWidth="1"/>
    <col min="3" max="3" width="77.33203125" customWidth="1"/>
    <col min="4" max="4" width="38" customWidth="1"/>
  </cols>
  <sheetData>
    <row r="1" spans="1:4" ht="13.5" customHeight="1">
      <c r="D1" s="8" t="s">
        <v>35</v>
      </c>
    </row>
    <row r="2" spans="1:4" s="6" customFormat="1" ht="11.25" customHeight="1">
      <c r="A2" s="141" t="s">
        <v>141</v>
      </c>
      <c r="B2" s="141"/>
      <c r="C2" s="141"/>
      <c r="D2" s="141"/>
    </row>
    <row r="3" spans="1:4" s="6" customFormat="1" ht="11.25" customHeight="1">
      <c r="A3" s="141"/>
      <c r="B3" s="141"/>
      <c r="C3" s="141"/>
      <c r="D3" s="141"/>
    </row>
    <row r="4" spans="1:4" ht="11.25" customHeight="1"/>
    <row r="5" spans="1:4" ht="18.75" customHeight="1">
      <c r="A5" s="142" t="s">
        <v>139</v>
      </c>
      <c r="B5" s="142" t="s">
        <v>138</v>
      </c>
      <c r="C5" s="142" t="s">
        <v>142</v>
      </c>
      <c r="D5" s="142" t="s">
        <v>140</v>
      </c>
    </row>
    <row r="6" spans="1:4" ht="18.75" customHeight="1">
      <c r="A6" s="142"/>
      <c r="B6" s="142"/>
      <c r="C6" s="142"/>
      <c r="D6" s="142"/>
    </row>
    <row r="7" spans="1:4" ht="18.75" customHeight="1">
      <c r="A7" s="142"/>
      <c r="B7" s="142"/>
      <c r="C7" s="142"/>
      <c r="D7" s="142"/>
    </row>
    <row r="8" spans="1:4" ht="11.25" customHeight="1">
      <c r="A8" s="4" t="s">
        <v>37</v>
      </c>
      <c r="B8" s="4" t="s">
        <v>37</v>
      </c>
      <c r="C8" s="4" t="s">
        <v>37</v>
      </c>
      <c r="D8" s="4" t="s">
        <v>37</v>
      </c>
    </row>
    <row r="9" spans="1:4" s="1" customFormat="1" ht="22.5" customHeight="1">
      <c r="A9" s="65" t="s">
        <v>269</v>
      </c>
      <c r="B9" s="64" t="s">
        <v>271</v>
      </c>
      <c r="C9" s="64" t="s">
        <v>267</v>
      </c>
      <c r="D9" s="65" t="s">
        <v>270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56999999999999995" right="0.35433070866141736" top="0.98425196850393704" bottom="0.98425196850393704" header="0.51181102362204722" footer="0.51181102362204722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V45"/>
  <sheetViews>
    <sheetView showGridLines="0" topLeftCell="C1" workbookViewId="0">
      <selection activeCell="H39" sqref="H39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7"/>
      <c r="B1" s="7"/>
      <c r="C1" s="7"/>
      <c r="D1" s="7"/>
      <c r="E1" s="7"/>
      <c r="F1" s="8" t="s">
        <v>31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2" t="s">
        <v>0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5" t="s">
        <v>3</v>
      </c>
      <c r="B4" s="25"/>
      <c r="C4" s="143" t="s">
        <v>9</v>
      </c>
      <c r="D4" s="143"/>
      <c r="E4" s="143"/>
      <c r="F4" s="143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5" t="s">
        <v>78</v>
      </c>
      <c r="B5" s="26" t="s">
        <v>185</v>
      </c>
      <c r="C5" s="27" t="s">
        <v>77</v>
      </c>
      <c r="D5" s="28" t="s">
        <v>20</v>
      </c>
      <c r="E5" s="27" t="s">
        <v>76</v>
      </c>
      <c r="F5" s="25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1" customFormat="1" ht="19.5" customHeight="1">
      <c r="A6" s="29" t="s">
        <v>39</v>
      </c>
      <c r="B6" s="82">
        <v>10284950.119999999</v>
      </c>
      <c r="C6" s="70" t="s">
        <v>79</v>
      </c>
      <c r="D6" s="82">
        <f>D7</f>
        <v>7658880.7999999998</v>
      </c>
      <c r="E6" s="70" t="s">
        <v>50</v>
      </c>
      <c r="F6" s="63">
        <v>5757648.7999999998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</row>
    <row r="7" spans="1:256" s="1" customFormat="1" ht="19.5" customHeight="1">
      <c r="A7" s="29" t="s">
        <v>172</v>
      </c>
      <c r="B7" s="82">
        <v>10284950.119999999</v>
      </c>
      <c r="C7" s="70" t="s">
        <v>80</v>
      </c>
      <c r="D7" s="82">
        <f>D8+D9+D10</f>
        <v>7658880.7999999998</v>
      </c>
      <c r="E7" s="70" t="s">
        <v>51</v>
      </c>
      <c r="F7" s="82">
        <v>0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</row>
    <row r="8" spans="1:256" s="1" customFormat="1" ht="19.5" customHeight="1">
      <c r="A8" s="29" t="s">
        <v>129</v>
      </c>
      <c r="B8" s="85">
        <v>0</v>
      </c>
      <c r="C8" s="70" t="s">
        <v>81</v>
      </c>
      <c r="D8" s="85">
        <v>5958160.7999999998</v>
      </c>
      <c r="E8" s="70" t="s">
        <v>52</v>
      </c>
      <c r="F8" s="85">
        <v>0</v>
      </c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</row>
    <row r="9" spans="1:256" s="1" customFormat="1" ht="19.5" customHeight="1">
      <c r="A9" s="29" t="s">
        <v>40</v>
      </c>
      <c r="B9" s="43">
        <v>0</v>
      </c>
      <c r="C9" s="70" t="s">
        <v>146</v>
      </c>
      <c r="D9" s="84">
        <v>197000</v>
      </c>
      <c r="E9" s="70" t="s">
        <v>53</v>
      </c>
      <c r="F9" s="84">
        <v>0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</row>
    <row r="10" spans="1:256" s="1" customFormat="1" ht="19.5" customHeight="1">
      <c r="A10" s="29" t="s">
        <v>143</v>
      </c>
      <c r="B10" s="82">
        <v>0</v>
      </c>
      <c r="C10" s="70" t="s">
        <v>82</v>
      </c>
      <c r="D10" s="84">
        <v>1503720</v>
      </c>
      <c r="E10" s="70" t="s">
        <v>54</v>
      </c>
      <c r="F10" s="84">
        <v>0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</row>
    <row r="11" spans="1:256" s="1" customFormat="1" ht="19.5" customHeight="1">
      <c r="A11" s="29"/>
      <c r="B11" s="62"/>
      <c r="C11" s="70" t="s">
        <v>83</v>
      </c>
      <c r="D11" s="84">
        <v>0</v>
      </c>
      <c r="E11" s="70" t="s">
        <v>55</v>
      </c>
      <c r="F11" s="43">
        <v>0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</row>
    <row r="12" spans="1:256" s="1" customFormat="1" ht="19.5" customHeight="1">
      <c r="A12" s="29"/>
      <c r="B12" s="62"/>
      <c r="C12" s="70" t="s">
        <v>176</v>
      </c>
      <c r="D12" s="84">
        <v>0</v>
      </c>
      <c r="E12" s="70" t="s">
        <v>56</v>
      </c>
      <c r="F12" s="82">
        <v>0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</row>
    <row r="13" spans="1:256" s="1" customFormat="1" ht="19.5" customHeight="1">
      <c r="A13" s="29" t="s">
        <v>41</v>
      </c>
      <c r="B13" s="82">
        <v>0</v>
      </c>
      <c r="C13" s="70"/>
      <c r="D13" s="81"/>
      <c r="E13" s="70" t="s">
        <v>57</v>
      </c>
      <c r="F13" s="82">
        <v>1458720</v>
      </c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</row>
    <row r="14" spans="1:256" s="1" customFormat="1" ht="19.5" customHeight="1">
      <c r="A14" s="29" t="s">
        <v>42</v>
      </c>
      <c r="B14" s="82">
        <v>0</v>
      </c>
      <c r="C14" s="70"/>
      <c r="D14" s="81"/>
      <c r="E14" s="70" t="s">
        <v>58</v>
      </c>
      <c r="F14" s="85">
        <v>0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</row>
    <row r="15" spans="1:256" s="1" customFormat="1" ht="19.5" customHeight="1">
      <c r="A15" s="29" t="s">
        <v>43</v>
      </c>
      <c r="B15" s="82">
        <v>0</v>
      </c>
      <c r="C15" s="70" t="s">
        <v>84</v>
      </c>
      <c r="D15" s="84">
        <v>0</v>
      </c>
      <c r="E15" s="70" t="s">
        <v>59</v>
      </c>
      <c r="F15" s="43">
        <v>189648</v>
      </c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</row>
    <row r="16" spans="1:256" s="1" customFormat="1" ht="19.5" customHeight="1">
      <c r="A16" s="29" t="s">
        <v>44</v>
      </c>
      <c r="B16" s="85">
        <v>0</v>
      </c>
      <c r="C16" s="70" t="s">
        <v>25</v>
      </c>
      <c r="D16" s="84">
        <v>0</v>
      </c>
      <c r="E16" s="70" t="s">
        <v>60</v>
      </c>
      <c r="F16" s="82">
        <v>0</v>
      </c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</row>
    <row r="17" spans="1:256" s="1" customFormat="1" ht="19.5" customHeight="1">
      <c r="A17" s="29"/>
      <c r="B17" s="79"/>
      <c r="C17" s="70" t="s">
        <v>85</v>
      </c>
      <c r="D17" s="84">
        <v>0</v>
      </c>
      <c r="E17" s="70" t="s">
        <v>61</v>
      </c>
      <c r="F17" s="85">
        <v>0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  <c r="IV17" s="12"/>
    </row>
    <row r="18" spans="1:256" s="1" customFormat="1" ht="19.5" customHeight="1">
      <c r="A18" s="29" t="s">
        <v>46</v>
      </c>
      <c r="B18" s="85">
        <v>0</v>
      </c>
      <c r="C18" s="70" t="s">
        <v>86</v>
      </c>
      <c r="D18" s="84">
        <v>0</v>
      </c>
      <c r="E18" s="70" t="s">
        <v>62</v>
      </c>
      <c r="F18" s="43">
        <v>0</v>
      </c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</row>
    <row r="19" spans="1:256" s="1" customFormat="1" ht="19.5" customHeight="1">
      <c r="A19" s="29" t="s">
        <v>47</v>
      </c>
      <c r="B19" s="84">
        <v>0</v>
      </c>
      <c r="C19" s="70" t="s">
        <v>187</v>
      </c>
      <c r="D19" s="84">
        <v>0</v>
      </c>
      <c r="E19" s="70" t="s">
        <v>63</v>
      </c>
      <c r="F19" s="82">
        <v>0</v>
      </c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</row>
    <row r="20" spans="1:256" s="1" customFormat="1" ht="19.5" customHeight="1">
      <c r="A20" s="29"/>
      <c r="B20" s="61"/>
      <c r="C20" s="70" t="s">
        <v>190</v>
      </c>
      <c r="D20" s="84">
        <v>0</v>
      </c>
      <c r="E20" s="70" t="s">
        <v>64</v>
      </c>
      <c r="F20" s="85">
        <v>0</v>
      </c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</row>
    <row r="21" spans="1:256" s="1" customFormat="1" ht="19.5" customHeight="1">
      <c r="A21" s="71"/>
      <c r="B21" s="80"/>
      <c r="C21" s="70" t="s">
        <v>188</v>
      </c>
      <c r="D21" s="84">
        <v>0</v>
      </c>
      <c r="E21" s="70" t="s">
        <v>65</v>
      </c>
      <c r="F21" s="43">
        <v>0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</row>
    <row r="22" spans="1:256" s="1" customFormat="1" ht="19.5" customHeight="1">
      <c r="A22" s="29"/>
      <c r="B22" s="81"/>
      <c r="C22" s="70" t="s">
        <v>191</v>
      </c>
      <c r="D22" s="84">
        <v>0</v>
      </c>
      <c r="E22" s="70" t="s">
        <v>66</v>
      </c>
      <c r="F22" s="82">
        <v>0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</row>
    <row r="23" spans="1:256" s="1" customFormat="1" ht="19.5" customHeight="1">
      <c r="A23" s="29"/>
      <c r="B23" s="81"/>
      <c r="C23" s="70" t="s">
        <v>189</v>
      </c>
      <c r="D23" s="84">
        <v>0</v>
      </c>
      <c r="E23" s="70" t="s">
        <v>67</v>
      </c>
      <c r="F23" s="82">
        <v>0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  <c r="IV23" s="12"/>
    </row>
    <row r="24" spans="1:256" s="1" customFormat="1" ht="19.5" customHeight="1">
      <c r="A24" s="29"/>
      <c r="B24" s="81"/>
      <c r="C24" s="69" t="s">
        <v>192</v>
      </c>
      <c r="D24" s="84">
        <v>0</v>
      </c>
      <c r="E24" s="74" t="s">
        <v>68</v>
      </c>
      <c r="F24" s="82">
        <v>0</v>
      </c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  <c r="IV24" s="12"/>
    </row>
    <row r="25" spans="1:256" s="1" customFormat="1" ht="19.5" customHeight="1">
      <c r="A25" s="29"/>
      <c r="B25" s="81"/>
      <c r="C25" s="70" t="s">
        <v>87</v>
      </c>
      <c r="D25" s="84">
        <v>0</v>
      </c>
      <c r="E25" s="70" t="s">
        <v>69</v>
      </c>
      <c r="F25" s="82">
        <v>252864</v>
      </c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  <c r="IR25" s="12"/>
      <c r="IS25" s="12"/>
      <c r="IT25" s="12"/>
      <c r="IU25" s="12"/>
      <c r="IV25" s="12"/>
    </row>
    <row r="26" spans="1:256" s="1" customFormat="1" ht="19.5" customHeight="1">
      <c r="A26" s="68"/>
      <c r="B26" s="35"/>
      <c r="C26" s="29" t="s">
        <v>193</v>
      </c>
      <c r="D26" s="84">
        <v>0</v>
      </c>
      <c r="E26" s="29" t="s">
        <v>70</v>
      </c>
      <c r="F26" s="82">
        <v>0</v>
      </c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  <c r="IT26" s="12"/>
      <c r="IU26" s="12"/>
      <c r="IV26" s="12"/>
    </row>
    <row r="27" spans="1:256" s="1" customFormat="1" ht="19.5" customHeight="1">
      <c r="A27" s="68"/>
      <c r="B27" s="36"/>
      <c r="C27" s="29"/>
      <c r="D27" s="81"/>
      <c r="E27" s="29" t="s">
        <v>71</v>
      </c>
      <c r="F27" s="82">
        <v>0</v>
      </c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  <c r="IV27" s="12"/>
    </row>
    <row r="28" spans="1:256" s="1" customFormat="1" ht="19.5" customHeight="1">
      <c r="A28" s="68"/>
      <c r="B28" s="36"/>
      <c r="C28" s="29"/>
      <c r="D28" s="81"/>
      <c r="E28" s="29" t="s">
        <v>194</v>
      </c>
      <c r="F28" s="85">
        <v>0</v>
      </c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  <c r="IV28" s="12"/>
    </row>
    <row r="29" spans="1:256" s="1" customFormat="1" ht="19.5" customHeight="1">
      <c r="A29" s="68"/>
      <c r="B29" s="36"/>
      <c r="C29" s="29"/>
      <c r="D29" s="81"/>
      <c r="E29" s="29" t="s">
        <v>72</v>
      </c>
      <c r="F29" s="84">
        <v>0</v>
      </c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  <c r="IO29" s="12"/>
      <c r="IP29" s="12"/>
      <c r="IQ29" s="12"/>
      <c r="IR29" s="12"/>
      <c r="IS29" s="12"/>
      <c r="IT29" s="12"/>
      <c r="IU29" s="12"/>
      <c r="IV29" s="12"/>
    </row>
    <row r="30" spans="1:256" s="1" customFormat="1" ht="19.5" customHeight="1">
      <c r="A30" s="68"/>
      <c r="B30" s="36"/>
      <c r="C30" s="29"/>
      <c r="D30" s="81"/>
      <c r="E30" s="29" t="s">
        <v>73</v>
      </c>
      <c r="F30" s="60">
        <v>0</v>
      </c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</row>
    <row r="31" spans="1:256" s="1" customFormat="1" ht="19.5" customHeight="1">
      <c r="A31" s="68"/>
      <c r="B31" s="36"/>
      <c r="C31" s="29"/>
      <c r="D31" s="81"/>
      <c r="E31" s="29" t="s">
        <v>135</v>
      </c>
      <c r="F31" s="60">
        <v>0</v>
      </c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</row>
    <row r="32" spans="1:256" s="1" customFormat="1" ht="19.5" customHeight="1">
      <c r="A32" s="68"/>
      <c r="B32" s="36"/>
      <c r="C32" s="29"/>
      <c r="D32" s="81"/>
      <c r="E32" s="29" t="s">
        <v>136</v>
      </c>
      <c r="F32" s="60">
        <v>0</v>
      </c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2"/>
      <c r="IT32" s="12"/>
      <c r="IU32" s="12"/>
      <c r="IV32" s="12"/>
    </row>
    <row r="33" spans="1:256" s="1" customFormat="1" ht="19.5" customHeight="1">
      <c r="A33" s="68"/>
      <c r="B33" s="36"/>
      <c r="C33" s="29"/>
      <c r="D33" s="81"/>
      <c r="E33" s="29" t="s">
        <v>137</v>
      </c>
      <c r="F33" s="60">
        <v>0</v>
      </c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2"/>
      <c r="IC33" s="12"/>
      <c r="ID33" s="12"/>
      <c r="IE33" s="12"/>
      <c r="IF33" s="12"/>
      <c r="IG33" s="12"/>
      <c r="IH33" s="12"/>
      <c r="II33" s="12"/>
      <c r="IJ33" s="12"/>
      <c r="IK33" s="12"/>
      <c r="IL33" s="12"/>
      <c r="IM33" s="12"/>
      <c r="IN33" s="12"/>
      <c r="IO33" s="12"/>
      <c r="IP33" s="12"/>
      <c r="IQ33" s="12"/>
      <c r="IR33" s="12"/>
      <c r="IS33" s="12"/>
      <c r="IT33" s="12"/>
      <c r="IU33" s="12"/>
      <c r="IV33" s="12"/>
    </row>
    <row r="34" spans="1:256" ht="19.5" customHeight="1">
      <c r="A34" s="21"/>
      <c r="B34" s="36"/>
      <c r="C34" s="21"/>
      <c r="D34" s="35"/>
      <c r="E34" s="22"/>
      <c r="F34" s="3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1" customFormat="1" ht="19.5" customHeight="1">
      <c r="A35" s="27" t="s">
        <v>45</v>
      </c>
      <c r="B35" s="86">
        <v>10284950.119999999</v>
      </c>
      <c r="C35" s="27" t="s">
        <v>75</v>
      </c>
      <c r="D35" s="117">
        <f>D6</f>
        <v>7658880.7999999998</v>
      </c>
      <c r="E35" s="75" t="s">
        <v>75</v>
      </c>
      <c r="F35" s="117">
        <f>F6+F13+F15+F25</f>
        <v>7658880.7999999998</v>
      </c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2"/>
      <c r="IJ35" s="12"/>
      <c r="IK35" s="12"/>
      <c r="IL35" s="12"/>
      <c r="IM35" s="12"/>
      <c r="IN35" s="12"/>
      <c r="IO35" s="12"/>
      <c r="IP35" s="12"/>
      <c r="IQ35" s="12"/>
      <c r="IR35" s="12"/>
      <c r="IS35" s="12"/>
      <c r="IT35" s="12"/>
      <c r="IU35" s="12"/>
      <c r="IV35" s="12"/>
    </row>
    <row r="36" spans="1:256" s="1" customFormat="1" ht="19.5" customHeight="1">
      <c r="A36" s="29" t="s">
        <v>48</v>
      </c>
      <c r="B36" s="84">
        <v>0</v>
      </c>
      <c r="C36" s="76" t="s">
        <v>88</v>
      </c>
      <c r="D36" s="117">
        <v>0</v>
      </c>
      <c r="E36" s="75" t="s">
        <v>74</v>
      </c>
      <c r="F36" s="117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2"/>
      <c r="IC36" s="12"/>
      <c r="ID36" s="12"/>
      <c r="IE36" s="12"/>
      <c r="IF36" s="12"/>
      <c r="IG36" s="12"/>
      <c r="IH36" s="12"/>
      <c r="II36" s="12"/>
      <c r="IJ36" s="12"/>
      <c r="IK36" s="12"/>
      <c r="IL36" s="12"/>
      <c r="IM36" s="12"/>
      <c r="IN36" s="12"/>
      <c r="IO36" s="12"/>
      <c r="IP36" s="12"/>
      <c r="IQ36" s="12"/>
      <c r="IR36" s="12"/>
      <c r="IS36" s="12"/>
      <c r="IT36" s="12"/>
      <c r="IU36" s="12"/>
      <c r="IV36" s="12"/>
    </row>
    <row r="37" spans="1:256" s="1" customFormat="1" ht="19.5" customHeight="1">
      <c r="A37" s="29"/>
      <c r="B37" s="62"/>
      <c r="C37" s="24" t="s">
        <v>89</v>
      </c>
      <c r="D37" s="117">
        <v>0</v>
      </c>
      <c r="E37" s="23"/>
      <c r="F37" s="117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  <c r="IV37" s="12"/>
    </row>
    <row r="38" spans="1:256" s="1" customFormat="1" ht="19.5" customHeight="1">
      <c r="A38" s="29"/>
      <c r="B38" s="41"/>
      <c r="C38" s="24"/>
      <c r="D38" s="117"/>
      <c r="E38" s="23"/>
      <c r="F38" s="117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spans="1:256" s="1" customFormat="1" ht="19.5" customHeight="1">
      <c r="A39" s="29" t="s">
        <v>1</v>
      </c>
      <c r="B39" s="85">
        <v>10284950.119999999</v>
      </c>
      <c r="C39" s="72" t="s">
        <v>49</v>
      </c>
      <c r="D39" s="118">
        <f>D35</f>
        <v>7658880.7999999998</v>
      </c>
      <c r="E39" s="73" t="s">
        <v>5</v>
      </c>
      <c r="F39" s="118">
        <f>F35</f>
        <v>7658880.7999999998</v>
      </c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  <c r="HQ39" s="12"/>
      <c r="HR39" s="12"/>
      <c r="HS39" s="12"/>
      <c r="HT39" s="12"/>
      <c r="HU39" s="12"/>
      <c r="HV39" s="12"/>
      <c r="HW39" s="12"/>
      <c r="HX39" s="12"/>
      <c r="HY39" s="12"/>
      <c r="HZ39" s="12"/>
      <c r="IA39" s="12"/>
      <c r="IB39" s="12"/>
      <c r="IC39" s="12"/>
      <c r="ID39" s="12"/>
      <c r="IE39" s="12"/>
      <c r="IF39" s="12"/>
      <c r="IG39" s="12"/>
      <c r="IH39" s="12"/>
      <c r="II39" s="12"/>
      <c r="IJ39" s="12"/>
      <c r="IK39" s="12"/>
      <c r="IL39" s="12"/>
      <c r="IM39" s="12"/>
      <c r="IN39" s="12"/>
      <c r="IO39" s="12"/>
      <c r="IP39" s="12"/>
      <c r="IQ39" s="12"/>
      <c r="IR39" s="12"/>
      <c r="IS39" s="12"/>
      <c r="IT39" s="12"/>
      <c r="IU39" s="12"/>
      <c r="IV39" s="12"/>
    </row>
    <row r="40" spans="1:256" ht="16.5" customHeight="1">
      <c r="A40" s="7"/>
      <c r="B40" s="1"/>
      <c r="C40" s="1"/>
      <c r="D40" s="12"/>
      <c r="E40" s="1"/>
      <c r="F40" s="1"/>
      <c r="G40" s="1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12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70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B30"/>
  <sheetViews>
    <sheetView showGridLines="0" topLeftCell="A16" workbookViewId="0">
      <selection activeCell="J8" sqref="J8"/>
    </sheetView>
  </sheetViews>
  <sheetFormatPr defaultRowHeight="11.25"/>
  <cols>
    <col min="1" max="1" width="59" customWidth="1"/>
    <col min="2" max="2" width="46.5" customWidth="1"/>
  </cols>
  <sheetData>
    <row r="1" spans="1:2" ht="11.25" customHeight="1"/>
    <row r="2" spans="1:2" ht="11.25" customHeight="1"/>
    <row r="3" spans="1:2" ht="31.5" customHeight="1">
      <c r="A3" s="144" t="s">
        <v>199</v>
      </c>
      <c r="B3" s="144"/>
    </row>
    <row r="4" spans="1:2" ht="11.25" customHeight="1"/>
    <row r="5" spans="1:2" ht="11.25" customHeight="1"/>
    <row r="6" spans="1:2" ht="20.25" customHeight="1">
      <c r="A6" s="131" t="s">
        <v>272</v>
      </c>
    </row>
    <row r="7" spans="1:2" ht="11.25" customHeight="1"/>
    <row r="8" spans="1:2" ht="26.25" customHeight="1">
      <c r="A8" s="25" t="s">
        <v>3</v>
      </c>
      <c r="B8" s="25"/>
    </row>
    <row r="9" spans="1:2" ht="26.25" customHeight="1">
      <c r="A9" s="25" t="s">
        <v>78</v>
      </c>
      <c r="B9" s="26" t="s">
        <v>185</v>
      </c>
    </row>
    <row r="10" spans="1:2" s="1" customFormat="1" ht="26.25" customHeight="1">
      <c r="A10" s="29" t="s">
        <v>39</v>
      </c>
      <c r="B10" s="82">
        <f>B11</f>
        <v>7658880.7999999998</v>
      </c>
    </row>
    <row r="11" spans="1:2" s="1" customFormat="1" ht="26.25" customHeight="1">
      <c r="A11" s="29" t="s">
        <v>172</v>
      </c>
      <c r="B11" s="82">
        <f>B12</f>
        <v>7658880.7999999998</v>
      </c>
    </row>
    <row r="12" spans="1:2" s="1" customFormat="1" ht="26.25" customHeight="1">
      <c r="A12" s="29" t="s">
        <v>197</v>
      </c>
      <c r="B12" s="82">
        <v>7658880.7999999998</v>
      </c>
    </row>
    <row r="13" spans="1:2" s="1" customFormat="1" ht="26.25" customHeight="1">
      <c r="A13" s="29" t="s">
        <v>198</v>
      </c>
      <c r="B13" s="82">
        <v>0</v>
      </c>
    </row>
    <row r="14" spans="1:2" s="1" customFormat="1" ht="26.25" customHeight="1">
      <c r="A14" s="29" t="s">
        <v>129</v>
      </c>
      <c r="B14" s="85">
        <v>0</v>
      </c>
    </row>
    <row r="15" spans="1:2" s="1" customFormat="1" ht="26.25" customHeight="1">
      <c r="A15" s="29" t="s">
        <v>40</v>
      </c>
      <c r="B15" s="43">
        <v>0</v>
      </c>
    </row>
    <row r="16" spans="1:2" s="1" customFormat="1" ht="26.25" customHeight="1">
      <c r="A16" s="29" t="s">
        <v>143</v>
      </c>
      <c r="B16" s="82">
        <v>0</v>
      </c>
    </row>
    <row r="17" spans="1:2" ht="26.25" customHeight="1">
      <c r="A17" s="29"/>
      <c r="B17" s="42"/>
    </row>
    <row r="18" spans="1:2" ht="26.25" customHeight="1">
      <c r="A18" s="29"/>
      <c r="B18" s="42"/>
    </row>
    <row r="19" spans="1:2" s="1" customFormat="1" ht="26.25" customHeight="1">
      <c r="A19" s="29" t="s">
        <v>41</v>
      </c>
      <c r="B19" s="82">
        <v>0</v>
      </c>
    </row>
    <row r="20" spans="1:2" s="1" customFormat="1" ht="26.25" customHeight="1">
      <c r="A20" s="29" t="s">
        <v>42</v>
      </c>
      <c r="B20" s="82">
        <v>0</v>
      </c>
    </row>
    <row r="21" spans="1:2" s="1" customFormat="1" ht="26.25" customHeight="1">
      <c r="A21" s="29" t="s">
        <v>43</v>
      </c>
      <c r="B21" s="82">
        <v>0</v>
      </c>
    </row>
    <row r="22" spans="1:2" s="1" customFormat="1" ht="26.25" customHeight="1">
      <c r="A22" s="29" t="s">
        <v>44</v>
      </c>
      <c r="B22" s="85">
        <v>0</v>
      </c>
    </row>
    <row r="23" spans="1:2" ht="26.25" customHeight="1">
      <c r="A23" s="29"/>
      <c r="B23" s="43"/>
    </row>
    <row r="24" spans="1:2" s="1" customFormat="1" ht="26.25" customHeight="1">
      <c r="A24" s="29" t="s">
        <v>46</v>
      </c>
      <c r="B24" s="85">
        <v>0</v>
      </c>
    </row>
    <row r="25" spans="1:2" s="1" customFormat="1" ht="27" customHeight="1">
      <c r="A25" s="29" t="s">
        <v>47</v>
      </c>
      <c r="B25" s="84">
        <v>0</v>
      </c>
    </row>
    <row r="26" spans="1:2" s="1" customFormat="1" ht="27" customHeight="1">
      <c r="A26" s="27" t="s">
        <v>45</v>
      </c>
      <c r="B26" s="86">
        <f>B12</f>
        <v>7658880.7999999998</v>
      </c>
    </row>
    <row r="27" spans="1:2" s="1" customFormat="1" ht="27" customHeight="1">
      <c r="A27" s="29" t="s">
        <v>48</v>
      </c>
      <c r="B27" s="84">
        <v>0</v>
      </c>
    </row>
    <row r="28" spans="1:2" ht="27" customHeight="1">
      <c r="A28" s="29"/>
      <c r="B28" s="42"/>
    </row>
    <row r="29" spans="1:2" ht="27" customHeight="1">
      <c r="A29" s="29"/>
      <c r="B29" s="42"/>
    </row>
    <row r="30" spans="1:2" s="1" customFormat="1" ht="27" customHeight="1">
      <c r="A30" s="29" t="s">
        <v>1</v>
      </c>
      <c r="B30" s="85">
        <f>B26</f>
        <v>7658880.7999999998</v>
      </c>
    </row>
  </sheetData>
  <sheetProtection formatCells="0" formatColumns="0" formatRows="0"/>
  <mergeCells count="1">
    <mergeCell ref="A3:B3"/>
  </mergeCells>
  <phoneticPr fontId="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M21"/>
  <sheetViews>
    <sheetView showGridLines="0" tabSelected="1" workbookViewId="0">
      <selection activeCell="F11" sqref="F11"/>
    </sheetView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5" t="s">
        <v>36</v>
      </c>
    </row>
    <row r="2" spans="1:13" ht="52.5" customHeight="1">
      <c r="A2" s="144" t="s">
        <v>91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</row>
    <row r="3" spans="1:13" ht="18.75" customHeight="1">
      <c r="M3" s="5" t="s">
        <v>92</v>
      </c>
    </row>
    <row r="4" spans="1:13" ht="13.5" customHeight="1">
      <c r="A4" s="157" t="s">
        <v>6</v>
      </c>
      <c r="B4" s="157"/>
      <c r="C4" s="157"/>
      <c r="D4" s="147" t="s">
        <v>38</v>
      </c>
      <c r="E4" s="151" t="s">
        <v>93</v>
      </c>
      <c r="F4" s="156" t="s">
        <v>11</v>
      </c>
      <c r="G4" s="150" t="s">
        <v>144</v>
      </c>
      <c r="H4" s="156"/>
      <c r="I4" s="156"/>
      <c r="J4" s="156"/>
      <c r="K4" s="156"/>
      <c r="L4" s="158" t="s">
        <v>96</v>
      </c>
      <c r="M4" s="158" t="s">
        <v>97</v>
      </c>
    </row>
    <row r="5" spans="1:13" ht="13.5" customHeight="1">
      <c r="A5" s="153" t="s">
        <v>7</v>
      </c>
      <c r="B5" s="153" t="s">
        <v>21</v>
      </c>
      <c r="C5" s="155" t="s">
        <v>18</v>
      </c>
      <c r="D5" s="148"/>
      <c r="E5" s="151"/>
      <c r="F5" s="156"/>
      <c r="G5" s="145" t="s">
        <v>13</v>
      </c>
      <c r="H5" s="150" t="s">
        <v>163</v>
      </c>
      <c r="I5" s="145" t="s">
        <v>94</v>
      </c>
      <c r="J5" s="145" t="s">
        <v>95</v>
      </c>
      <c r="K5" s="145" t="s">
        <v>145</v>
      </c>
      <c r="L5" s="158"/>
      <c r="M5" s="158"/>
    </row>
    <row r="6" spans="1:13" ht="37.5" customHeight="1">
      <c r="A6" s="154"/>
      <c r="B6" s="154"/>
      <c r="C6" s="149"/>
      <c r="D6" s="149"/>
      <c r="E6" s="152"/>
      <c r="F6" s="156"/>
      <c r="G6" s="146"/>
      <c r="H6" s="150"/>
      <c r="I6" s="146"/>
      <c r="J6" s="146"/>
      <c r="K6" s="146"/>
      <c r="L6" s="158"/>
      <c r="M6" s="158"/>
    </row>
    <row r="7" spans="1:13" ht="12" customHeight="1">
      <c r="A7" s="3" t="s">
        <v>16</v>
      </c>
      <c r="B7" s="3" t="s">
        <v>16</v>
      </c>
      <c r="C7" s="17" t="s">
        <v>16</v>
      </c>
      <c r="D7" s="17" t="s">
        <v>37</v>
      </c>
      <c r="E7" s="17" t="s">
        <v>16</v>
      </c>
      <c r="F7" s="14">
        <v>1</v>
      </c>
      <c r="G7" s="14">
        <v>2</v>
      </c>
      <c r="H7" s="14">
        <v>3</v>
      </c>
      <c r="I7" s="14">
        <v>7</v>
      </c>
      <c r="J7" s="14">
        <v>8</v>
      </c>
      <c r="K7" s="14">
        <v>8</v>
      </c>
      <c r="L7" s="14">
        <v>9</v>
      </c>
      <c r="M7" s="14">
        <v>10</v>
      </c>
    </row>
    <row r="8" spans="1:13" s="1" customFormat="1" ht="20.25" customHeight="1">
      <c r="A8" s="59"/>
      <c r="B8" s="59"/>
      <c r="C8" s="59"/>
      <c r="D8" s="59"/>
      <c r="E8" s="55" t="s">
        <v>4</v>
      </c>
      <c r="F8" s="58">
        <f>G8</f>
        <v>7658880.7999999998</v>
      </c>
      <c r="G8" s="57">
        <f>H8</f>
        <v>7658880.7999999998</v>
      </c>
      <c r="H8" s="57">
        <f>H9+H13+H16+H19</f>
        <v>7658880.7999999998</v>
      </c>
      <c r="I8" s="56">
        <v>0</v>
      </c>
      <c r="J8" s="56">
        <v>0</v>
      </c>
      <c r="K8" s="56">
        <v>0</v>
      </c>
      <c r="L8" s="56">
        <v>0</v>
      </c>
      <c r="M8" s="56">
        <v>0</v>
      </c>
    </row>
    <row r="9" spans="1:13" ht="20.25" customHeight="1">
      <c r="A9" s="59" t="s">
        <v>202</v>
      </c>
      <c r="B9" s="59"/>
      <c r="C9" s="59"/>
      <c r="D9" s="59" t="s">
        <v>278</v>
      </c>
      <c r="E9" s="55" t="s">
        <v>203</v>
      </c>
      <c r="F9" s="57">
        <f>F10</f>
        <v>5757648.7999999998</v>
      </c>
      <c r="G9" s="57">
        <f>G10</f>
        <v>5757648.7999999998</v>
      </c>
      <c r="H9" s="57">
        <f>H10</f>
        <v>5757648.7999999998</v>
      </c>
      <c r="I9" s="56">
        <v>0</v>
      </c>
      <c r="J9" s="56">
        <v>0</v>
      </c>
      <c r="K9" s="56">
        <v>0</v>
      </c>
      <c r="L9" s="56">
        <v>0</v>
      </c>
      <c r="M9" s="56">
        <v>0</v>
      </c>
    </row>
    <row r="10" spans="1:13" ht="20.25" customHeight="1">
      <c r="A10" s="59" t="s">
        <v>274</v>
      </c>
      <c r="B10" s="59" t="s">
        <v>204</v>
      </c>
      <c r="C10" s="59"/>
      <c r="D10" s="59" t="s">
        <v>278</v>
      </c>
      <c r="E10" s="55" t="s">
        <v>205</v>
      </c>
      <c r="F10" s="57">
        <f>F11+F12</f>
        <v>5757648.7999999998</v>
      </c>
      <c r="G10" s="57">
        <f>G11+G12</f>
        <v>5757648.7999999998</v>
      </c>
      <c r="H10" s="57">
        <f>H11+H12</f>
        <v>5757648.7999999998</v>
      </c>
      <c r="I10" s="56">
        <v>0</v>
      </c>
      <c r="J10" s="56">
        <v>0</v>
      </c>
      <c r="K10" s="56">
        <v>0</v>
      </c>
      <c r="L10" s="56">
        <v>0</v>
      </c>
      <c r="M10" s="56">
        <v>0</v>
      </c>
    </row>
    <row r="11" spans="1:13" s="136" customFormat="1" ht="20.25" customHeight="1">
      <c r="A11" s="132" t="s">
        <v>206</v>
      </c>
      <c r="B11" s="132" t="s">
        <v>207</v>
      </c>
      <c r="C11" s="132" t="s">
        <v>208</v>
      </c>
      <c r="D11" s="132" t="s">
        <v>278</v>
      </c>
      <c r="E11" s="133" t="s">
        <v>210</v>
      </c>
      <c r="F11" s="134">
        <v>5712648.7999999998</v>
      </c>
      <c r="G11" s="134">
        <v>5712648.7999999998</v>
      </c>
      <c r="H11" s="134">
        <v>5712648.7999999998</v>
      </c>
      <c r="I11" s="135">
        <v>0</v>
      </c>
      <c r="J11" s="135">
        <v>0</v>
      </c>
      <c r="K11" s="135">
        <v>0</v>
      </c>
      <c r="L11" s="135">
        <v>0</v>
      </c>
      <c r="M11" s="135">
        <v>0</v>
      </c>
    </row>
    <row r="12" spans="1:13" s="136" customFormat="1" ht="20.25" customHeight="1">
      <c r="A12" s="132" t="s">
        <v>275</v>
      </c>
      <c r="B12" s="132" t="s">
        <v>276</v>
      </c>
      <c r="C12" s="132" t="s">
        <v>277</v>
      </c>
      <c r="D12" s="132" t="s">
        <v>278</v>
      </c>
      <c r="E12" s="137" t="s">
        <v>280</v>
      </c>
      <c r="F12" s="134">
        <v>45000</v>
      </c>
      <c r="G12" s="134">
        <v>45000</v>
      </c>
      <c r="H12" s="134">
        <v>45000</v>
      </c>
      <c r="I12" s="135"/>
      <c r="J12" s="135"/>
      <c r="K12" s="135"/>
      <c r="L12" s="135"/>
      <c r="M12" s="135"/>
    </row>
    <row r="13" spans="1:13" ht="20.25" customHeight="1">
      <c r="A13" s="59" t="s">
        <v>211</v>
      </c>
      <c r="B13" s="59"/>
      <c r="C13" s="59"/>
      <c r="D13" s="59" t="s">
        <v>278</v>
      </c>
      <c r="E13" s="55" t="s">
        <v>212</v>
      </c>
      <c r="F13" s="58">
        <f t="shared" ref="F13:G21" si="0">G13</f>
        <v>1458720</v>
      </c>
      <c r="G13" s="57">
        <f t="shared" si="0"/>
        <v>1458720</v>
      </c>
      <c r="H13" s="57">
        <v>1458720</v>
      </c>
      <c r="I13" s="56">
        <v>0</v>
      </c>
      <c r="J13" s="56">
        <v>0</v>
      </c>
      <c r="K13" s="56">
        <v>0</v>
      </c>
      <c r="L13" s="56">
        <v>0</v>
      </c>
      <c r="M13" s="56">
        <v>0</v>
      </c>
    </row>
    <row r="14" spans="1:13" ht="20.25" customHeight="1">
      <c r="A14" s="59"/>
      <c r="B14" s="59" t="s">
        <v>213</v>
      </c>
      <c r="C14" s="59"/>
      <c r="D14" s="59" t="s">
        <v>279</v>
      </c>
      <c r="E14" s="55" t="s">
        <v>214</v>
      </c>
      <c r="F14" s="58">
        <f t="shared" si="0"/>
        <v>1458720</v>
      </c>
      <c r="G14" s="57">
        <f t="shared" si="0"/>
        <v>1458720</v>
      </c>
      <c r="H14" s="57">
        <v>1458720</v>
      </c>
      <c r="I14" s="56">
        <v>0</v>
      </c>
      <c r="J14" s="56">
        <v>0</v>
      </c>
      <c r="K14" s="56">
        <v>0</v>
      </c>
      <c r="L14" s="56">
        <v>0</v>
      </c>
      <c r="M14" s="56">
        <v>0</v>
      </c>
    </row>
    <row r="15" spans="1:13" s="136" customFormat="1" ht="20.25" customHeight="1">
      <c r="A15" s="132" t="s">
        <v>215</v>
      </c>
      <c r="B15" s="132" t="s">
        <v>216</v>
      </c>
      <c r="C15" s="132" t="s">
        <v>208</v>
      </c>
      <c r="D15" s="132" t="s">
        <v>279</v>
      </c>
      <c r="E15" s="137" t="s">
        <v>281</v>
      </c>
      <c r="F15" s="138">
        <f t="shared" si="0"/>
        <v>1458720</v>
      </c>
      <c r="G15" s="134">
        <f t="shared" si="0"/>
        <v>1458720</v>
      </c>
      <c r="H15" s="134">
        <v>1458720</v>
      </c>
      <c r="I15" s="135">
        <v>0</v>
      </c>
      <c r="J15" s="135">
        <v>0</v>
      </c>
      <c r="K15" s="135">
        <v>0</v>
      </c>
      <c r="L15" s="135">
        <v>0</v>
      </c>
      <c r="M15" s="135">
        <v>0</v>
      </c>
    </row>
    <row r="16" spans="1:13" ht="20.25" customHeight="1">
      <c r="A16" s="59" t="s">
        <v>218</v>
      </c>
      <c r="B16" s="59"/>
      <c r="C16" s="59"/>
      <c r="D16" s="59" t="s">
        <v>279</v>
      </c>
      <c r="E16" s="55" t="s">
        <v>219</v>
      </c>
      <c r="F16" s="58">
        <f t="shared" si="0"/>
        <v>189648</v>
      </c>
      <c r="G16" s="57">
        <f t="shared" si="0"/>
        <v>189648</v>
      </c>
      <c r="H16" s="57">
        <v>189648</v>
      </c>
      <c r="I16" s="56">
        <v>0</v>
      </c>
      <c r="J16" s="56">
        <v>0</v>
      </c>
      <c r="K16" s="56">
        <v>0</v>
      </c>
      <c r="L16" s="56">
        <v>0</v>
      </c>
      <c r="M16" s="56">
        <v>0</v>
      </c>
    </row>
    <row r="17" spans="1:13" ht="20.25" customHeight="1">
      <c r="A17" s="59"/>
      <c r="B17" s="59" t="s">
        <v>220</v>
      </c>
      <c r="C17" s="59"/>
      <c r="D17" s="59" t="s">
        <v>279</v>
      </c>
      <c r="E17" s="55" t="s">
        <v>221</v>
      </c>
      <c r="F17" s="58">
        <f t="shared" si="0"/>
        <v>189648</v>
      </c>
      <c r="G17" s="57">
        <f t="shared" si="0"/>
        <v>189648</v>
      </c>
      <c r="H17" s="57">
        <v>189648</v>
      </c>
      <c r="I17" s="56">
        <v>0</v>
      </c>
      <c r="J17" s="56">
        <v>0</v>
      </c>
      <c r="K17" s="56">
        <v>0</v>
      </c>
      <c r="L17" s="56">
        <v>0</v>
      </c>
      <c r="M17" s="56">
        <v>0</v>
      </c>
    </row>
    <row r="18" spans="1:13" s="136" customFormat="1" ht="20.25" customHeight="1">
      <c r="A18" s="132" t="s">
        <v>222</v>
      </c>
      <c r="B18" s="132" t="s">
        <v>223</v>
      </c>
      <c r="C18" s="132" t="s">
        <v>208</v>
      </c>
      <c r="D18" s="132" t="s">
        <v>279</v>
      </c>
      <c r="E18" s="133" t="s">
        <v>224</v>
      </c>
      <c r="F18" s="138">
        <f t="shared" si="0"/>
        <v>189648</v>
      </c>
      <c r="G18" s="134">
        <f t="shared" si="0"/>
        <v>189648</v>
      </c>
      <c r="H18" s="134">
        <v>189648</v>
      </c>
      <c r="I18" s="135">
        <v>0</v>
      </c>
      <c r="J18" s="135">
        <v>0</v>
      </c>
      <c r="K18" s="135">
        <v>0</v>
      </c>
      <c r="L18" s="135">
        <v>0</v>
      </c>
      <c r="M18" s="135">
        <v>0</v>
      </c>
    </row>
    <row r="19" spans="1:13" ht="20.25" customHeight="1">
      <c r="A19" s="59" t="s">
        <v>225</v>
      </c>
      <c r="B19" s="59"/>
      <c r="C19" s="59"/>
      <c r="D19" s="59" t="s">
        <v>279</v>
      </c>
      <c r="E19" s="55" t="s">
        <v>226</v>
      </c>
      <c r="F19" s="58">
        <f t="shared" si="0"/>
        <v>252864</v>
      </c>
      <c r="G19" s="57">
        <f t="shared" si="0"/>
        <v>252864</v>
      </c>
      <c r="H19" s="57">
        <v>252864</v>
      </c>
      <c r="I19" s="56">
        <v>0</v>
      </c>
      <c r="J19" s="56">
        <v>0</v>
      </c>
      <c r="K19" s="56">
        <v>0</v>
      </c>
      <c r="L19" s="56">
        <v>0</v>
      </c>
      <c r="M19" s="56">
        <v>0</v>
      </c>
    </row>
    <row r="20" spans="1:13" ht="20.25" customHeight="1">
      <c r="A20" s="59"/>
      <c r="B20" s="59" t="s">
        <v>227</v>
      </c>
      <c r="C20" s="59"/>
      <c r="D20" s="59" t="s">
        <v>279</v>
      </c>
      <c r="E20" s="55" t="s">
        <v>228</v>
      </c>
      <c r="F20" s="58">
        <f t="shared" si="0"/>
        <v>252864</v>
      </c>
      <c r="G20" s="57">
        <f t="shared" si="0"/>
        <v>252864</v>
      </c>
      <c r="H20" s="57">
        <v>252864</v>
      </c>
      <c r="I20" s="56">
        <v>0</v>
      </c>
      <c r="J20" s="56">
        <v>0</v>
      </c>
      <c r="K20" s="56">
        <v>0</v>
      </c>
      <c r="L20" s="56">
        <v>0</v>
      </c>
      <c r="M20" s="56">
        <v>0</v>
      </c>
    </row>
    <row r="21" spans="1:13" ht="20.25" customHeight="1">
      <c r="A21" s="59" t="s">
        <v>229</v>
      </c>
      <c r="B21" s="59" t="s">
        <v>230</v>
      </c>
      <c r="C21" s="59" t="s">
        <v>208</v>
      </c>
      <c r="D21" s="59" t="s">
        <v>279</v>
      </c>
      <c r="E21" s="55" t="s">
        <v>231</v>
      </c>
      <c r="F21" s="58">
        <f t="shared" si="0"/>
        <v>252864</v>
      </c>
      <c r="G21" s="57">
        <f t="shared" si="0"/>
        <v>252864</v>
      </c>
      <c r="H21" s="57">
        <v>252864</v>
      </c>
      <c r="I21" s="56">
        <v>0</v>
      </c>
      <c r="J21" s="56">
        <v>0</v>
      </c>
      <c r="K21" s="56">
        <v>0</v>
      </c>
      <c r="L21" s="56">
        <v>0</v>
      </c>
      <c r="M21" s="56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5"/>
  <sheetViews>
    <sheetView showGridLines="0" workbookViewId="0">
      <selection activeCell="F25" sqref="F25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7"/>
      <c r="B1" s="7"/>
      <c r="C1" s="7"/>
      <c r="D1" s="7"/>
      <c r="E1" s="7"/>
      <c r="F1" s="8" t="s">
        <v>170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2" t="s">
        <v>186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5" t="s">
        <v>3</v>
      </c>
      <c r="B4" s="25"/>
      <c r="C4" s="143" t="s">
        <v>9</v>
      </c>
      <c r="D4" s="143"/>
      <c r="E4" s="143"/>
      <c r="F4" s="143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5" t="s">
        <v>78</v>
      </c>
      <c r="B5" s="25" t="s">
        <v>185</v>
      </c>
      <c r="C5" s="27" t="s">
        <v>77</v>
      </c>
      <c r="D5" s="28" t="s">
        <v>20</v>
      </c>
      <c r="E5" s="27" t="s">
        <v>76</v>
      </c>
      <c r="F5" s="25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1" customFormat="1" ht="19.5" customHeight="1">
      <c r="A6" s="68" t="s">
        <v>39</v>
      </c>
      <c r="B6" s="85">
        <f>B7</f>
        <v>7658880.7999999998</v>
      </c>
      <c r="C6" s="70" t="s">
        <v>79</v>
      </c>
      <c r="D6" s="82">
        <f>D7</f>
        <v>7658880.7999999998</v>
      </c>
      <c r="E6" s="70" t="s">
        <v>50</v>
      </c>
      <c r="F6" s="63">
        <v>5757648.7999999998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</row>
    <row r="7" spans="1:256" s="1" customFormat="1" ht="19.5" customHeight="1">
      <c r="A7" s="68" t="s">
        <v>172</v>
      </c>
      <c r="B7" s="85">
        <v>7658880.7999999998</v>
      </c>
      <c r="C7" s="70" t="s">
        <v>80</v>
      </c>
      <c r="D7" s="82">
        <f>D8+D9+D10</f>
        <v>7658880.7999999998</v>
      </c>
      <c r="E7" s="70" t="s">
        <v>51</v>
      </c>
      <c r="F7" s="82">
        <v>0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</row>
    <row r="8" spans="1:256" s="1" customFormat="1" ht="19.5" customHeight="1">
      <c r="A8" s="68" t="s">
        <v>129</v>
      </c>
      <c r="B8" s="85">
        <v>0</v>
      </c>
      <c r="C8" s="70" t="s">
        <v>81</v>
      </c>
      <c r="D8" s="85">
        <v>5958160.7999999998</v>
      </c>
      <c r="E8" s="70" t="s">
        <v>52</v>
      </c>
      <c r="F8" s="85">
        <v>0</v>
      </c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</row>
    <row r="9" spans="1:256" s="1" customFormat="1" ht="19.5" customHeight="1">
      <c r="A9" s="68" t="s">
        <v>40</v>
      </c>
      <c r="B9" s="85">
        <v>0</v>
      </c>
      <c r="C9" s="70" t="s">
        <v>146</v>
      </c>
      <c r="D9" s="84">
        <v>197000</v>
      </c>
      <c r="E9" s="70" t="s">
        <v>53</v>
      </c>
      <c r="F9" s="84">
        <v>0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</row>
    <row r="10" spans="1:256" s="1" customFormat="1" ht="19.5" customHeight="1">
      <c r="A10" s="68" t="s">
        <v>143</v>
      </c>
      <c r="B10" s="85">
        <v>0</v>
      </c>
      <c r="C10" s="70" t="s">
        <v>82</v>
      </c>
      <c r="D10" s="84">
        <v>1503720</v>
      </c>
      <c r="E10" s="70" t="s">
        <v>54</v>
      </c>
      <c r="F10" s="84">
        <v>0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</row>
    <row r="11" spans="1:256" s="1" customFormat="1" ht="19.5" customHeight="1">
      <c r="A11" s="68"/>
      <c r="B11" s="62"/>
      <c r="C11" s="70" t="s">
        <v>83</v>
      </c>
      <c r="D11" s="84">
        <v>0</v>
      </c>
      <c r="E11" s="70" t="s">
        <v>55</v>
      </c>
      <c r="F11" s="43">
        <v>0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</row>
    <row r="12" spans="1:256" s="1" customFormat="1" ht="19.5" customHeight="1">
      <c r="A12" s="68"/>
      <c r="B12" s="62"/>
      <c r="C12" s="70" t="s">
        <v>176</v>
      </c>
      <c r="D12" s="84">
        <v>0</v>
      </c>
      <c r="E12" s="70" t="s">
        <v>56</v>
      </c>
      <c r="F12" s="82">
        <v>0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</row>
    <row r="13" spans="1:256" s="1" customFormat="1" ht="19.5" customHeight="1">
      <c r="A13" s="68"/>
      <c r="B13" s="85"/>
      <c r="C13" s="70"/>
      <c r="D13" s="81"/>
      <c r="E13" s="70" t="s">
        <v>57</v>
      </c>
      <c r="F13" s="82">
        <v>1458720</v>
      </c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</row>
    <row r="14" spans="1:256" s="1" customFormat="1" ht="19.5" customHeight="1">
      <c r="A14" s="68"/>
      <c r="B14" s="85"/>
      <c r="C14" s="70"/>
      <c r="D14" s="81"/>
      <c r="E14" s="70" t="s">
        <v>58</v>
      </c>
      <c r="F14" s="85">
        <v>0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</row>
    <row r="15" spans="1:256" s="1" customFormat="1" ht="19.5" customHeight="1">
      <c r="A15" s="68"/>
      <c r="B15" s="85"/>
      <c r="C15" s="70" t="s">
        <v>84</v>
      </c>
      <c r="D15" s="84">
        <v>0</v>
      </c>
      <c r="E15" s="70" t="s">
        <v>59</v>
      </c>
      <c r="F15" s="43">
        <v>189648</v>
      </c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</row>
    <row r="16" spans="1:256" s="1" customFormat="1" ht="19.5" customHeight="1">
      <c r="A16" s="68"/>
      <c r="B16" s="85"/>
      <c r="C16" s="70" t="s">
        <v>25</v>
      </c>
      <c r="D16" s="84">
        <v>0</v>
      </c>
      <c r="E16" s="70" t="s">
        <v>60</v>
      </c>
      <c r="F16" s="82">
        <v>0</v>
      </c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</row>
    <row r="17" spans="1:256" s="1" customFormat="1" ht="19.5" customHeight="1">
      <c r="A17" s="68"/>
      <c r="B17" s="80"/>
      <c r="C17" s="70" t="s">
        <v>85</v>
      </c>
      <c r="D17" s="84">
        <v>0</v>
      </c>
      <c r="E17" s="70" t="s">
        <v>61</v>
      </c>
      <c r="F17" s="85">
        <v>0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  <c r="IV17" s="12"/>
    </row>
    <row r="18" spans="1:256" s="1" customFormat="1" ht="19.5" customHeight="1">
      <c r="A18" s="68"/>
      <c r="B18" s="85"/>
      <c r="C18" s="70" t="s">
        <v>86</v>
      </c>
      <c r="D18" s="84">
        <v>0</v>
      </c>
      <c r="E18" s="70" t="s">
        <v>62</v>
      </c>
      <c r="F18" s="43">
        <v>0</v>
      </c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</row>
    <row r="19" spans="1:256" s="1" customFormat="1" ht="19.5" customHeight="1">
      <c r="A19" s="68"/>
      <c r="B19" s="85"/>
      <c r="C19" s="70" t="s">
        <v>187</v>
      </c>
      <c r="D19" s="84">
        <v>0</v>
      </c>
      <c r="E19" s="70" t="s">
        <v>63</v>
      </c>
      <c r="F19" s="82">
        <v>0</v>
      </c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</row>
    <row r="20" spans="1:256" s="1" customFormat="1" ht="19.5" customHeight="1">
      <c r="A20" s="68"/>
      <c r="B20" s="80"/>
      <c r="C20" s="70" t="s">
        <v>190</v>
      </c>
      <c r="D20" s="84">
        <v>0</v>
      </c>
      <c r="E20" s="70" t="s">
        <v>64</v>
      </c>
      <c r="F20" s="85">
        <v>0</v>
      </c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</row>
    <row r="21" spans="1:256" s="1" customFormat="1" ht="19.5" customHeight="1">
      <c r="A21" s="24"/>
      <c r="B21" s="80"/>
      <c r="C21" s="70" t="s">
        <v>188</v>
      </c>
      <c r="D21" s="84">
        <v>0</v>
      </c>
      <c r="E21" s="70" t="s">
        <v>65</v>
      </c>
      <c r="F21" s="43">
        <v>0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</row>
    <row r="22" spans="1:256" s="1" customFormat="1" ht="19.5" customHeight="1">
      <c r="A22" s="68"/>
      <c r="B22" s="80"/>
      <c r="C22" s="70" t="s">
        <v>191</v>
      </c>
      <c r="D22" s="84">
        <v>0</v>
      </c>
      <c r="E22" s="70" t="s">
        <v>66</v>
      </c>
      <c r="F22" s="82">
        <v>0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</row>
    <row r="23" spans="1:256" s="1" customFormat="1" ht="19.5" customHeight="1">
      <c r="A23" s="68"/>
      <c r="B23" s="80"/>
      <c r="C23" s="70" t="s">
        <v>189</v>
      </c>
      <c r="D23" s="84">
        <v>0</v>
      </c>
      <c r="E23" s="70" t="s">
        <v>67</v>
      </c>
      <c r="F23" s="82">
        <v>0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  <c r="IV23" s="12"/>
    </row>
    <row r="24" spans="1:256" s="1" customFormat="1" ht="19.5" customHeight="1">
      <c r="A24" s="68"/>
      <c r="B24" s="80"/>
      <c r="C24" s="69" t="s">
        <v>192</v>
      </c>
      <c r="D24" s="84">
        <v>0</v>
      </c>
      <c r="E24" s="74" t="s">
        <v>68</v>
      </c>
      <c r="F24" s="82">
        <v>0</v>
      </c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  <c r="IV24" s="12"/>
    </row>
    <row r="25" spans="1:256" s="1" customFormat="1" ht="19.5" customHeight="1">
      <c r="A25" s="68"/>
      <c r="B25" s="80"/>
      <c r="C25" s="70" t="s">
        <v>87</v>
      </c>
      <c r="D25" s="84">
        <v>0</v>
      </c>
      <c r="E25" s="70" t="s">
        <v>69</v>
      </c>
      <c r="F25" s="82">
        <v>252864</v>
      </c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  <c r="IR25" s="12"/>
      <c r="IS25" s="12"/>
      <c r="IT25" s="12"/>
      <c r="IU25" s="12"/>
      <c r="IV25" s="12"/>
    </row>
    <row r="26" spans="1:256" s="1" customFormat="1" ht="19.5" customHeight="1">
      <c r="A26" s="68"/>
      <c r="B26" s="36"/>
      <c r="C26" s="29" t="s">
        <v>193</v>
      </c>
      <c r="D26" s="84">
        <v>0</v>
      </c>
      <c r="E26" s="29" t="s">
        <v>70</v>
      </c>
      <c r="F26" s="82">
        <v>0</v>
      </c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  <c r="IT26" s="12"/>
      <c r="IU26" s="12"/>
      <c r="IV26" s="12"/>
    </row>
    <row r="27" spans="1:256" s="1" customFormat="1" ht="19.5" customHeight="1">
      <c r="A27" s="68"/>
      <c r="B27" s="36"/>
      <c r="C27" s="29"/>
      <c r="D27" s="81"/>
      <c r="E27" s="29" t="s">
        <v>71</v>
      </c>
      <c r="F27" s="82">
        <v>0</v>
      </c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  <c r="IV27" s="12"/>
    </row>
    <row r="28" spans="1:256" s="1" customFormat="1" ht="19.5" customHeight="1">
      <c r="A28" s="68"/>
      <c r="B28" s="36"/>
      <c r="C28" s="29"/>
      <c r="D28" s="81"/>
      <c r="E28" s="29" t="s">
        <v>194</v>
      </c>
      <c r="F28" s="85">
        <v>0</v>
      </c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  <c r="IV28" s="12"/>
    </row>
    <row r="29" spans="1:256" s="1" customFormat="1" ht="19.5" customHeight="1">
      <c r="A29" s="68"/>
      <c r="B29" s="36"/>
      <c r="C29" s="29"/>
      <c r="D29" s="81"/>
      <c r="E29" s="29" t="s">
        <v>72</v>
      </c>
      <c r="F29" s="84">
        <v>0</v>
      </c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  <c r="IO29" s="12"/>
      <c r="IP29" s="12"/>
      <c r="IQ29" s="12"/>
      <c r="IR29" s="12"/>
      <c r="IS29" s="12"/>
      <c r="IT29" s="12"/>
      <c r="IU29" s="12"/>
      <c r="IV29" s="12"/>
    </row>
    <row r="30" spans="1:256" s="1" customFormat="1" ht="19.5" customHeight="1">
      <c r="A30" s="68"/>
      <c r="B30" s="36"/>
      <c r="C30" s="29"/>
      <c r="D30" s="81"/>
      <c r="E30" s="29" t="s">
        <v>73</v>
      </c>
      <c r="F30" s="60">
        <v>0</v>
      </c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</row>
    <row r="31" spans="1:256" s="1" customFormat="1" ht="19.5" customHeight="1">
      <c r="A31" s="68"/>
      <c r="B31" s="36"/>
      <c r="C31" s="29"/>
      <c r="D31" s="81"/>
      <c r="E31" s="29" t="s">
        <v>135</v>
      </c>
      <c r="F31" s="60">
        <v>0</v>
      </c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</row>
    <row r="32" spans="1:256" s="1" customFormat="1" ht="19.5" customHeight="1">
      <c r="A32" s="68"/>
      <c r="B32" s="36"/>
      <c r="C32" s="29"/>
      <c r="D32" s="81"/>
      <c r="E32" s="29" t="s">
        <v>136</v>
      </c>
      <c r="F32" s="60">
        <v>0</v>
      </c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2"/>
      <c r="IT32" s="12"/>
      <c r="IU32" s="12"/>
      <c r="IV32" s="12"/>
    </row>
    <row r="33" spans="1:256" s="1" customFormat="1" ht="19.5" customHeight="1">
      <c r="A33" s="68"/>
      <c r="B33" s="36"/>
      <c r="C33" s="29"/>
      <c r="D33" s="81"/>
      <c r="E33" s="29" t="s">
        <v>137</v>
      </c>
      <c r="F33" s="60">
        <v>0</v>
      </c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2"/>
      <c r="IC33" s="12"/>
      <c r="ID33" s="12"/>
      <c r="IE33" s="12"/>
      <c r="IF33" s="12"/>
      <c r="IG33" s="12"/>
      <c r="IH33" s="12"/>
      <c r="II33" s="12"/>
      <c r="IJ33" s="12"/>
      <c r="IK33" s="12"/>
      <c r="IL33" s="12"/>
      <c r="IM33" s="12"/>
      <c r="IN33" s="12"/>
      <c r="IO33" s="12"/>
      <c r="IP33" s="12"/>
      <c r="IQ33" s="12"/>
      <c r="IR33" s="12"/>
      <c r="IS33" s="12"/>
      <c r="IT33" s="12"/>
      <c r="IU33" s="12"/>
      <c r="IV33" s="12"/>
    </row>
    <row r="34" spans="1:256" ht="19.5" customHeight="1">
      <c r="A34" s="21"/>
      <c r="B34" s="36"/>
      <c r="C34" s="21"/>
      <c r="D34" s="35"/>
      <c r="E34" s="22"/>
      <c r="F34" s="3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1" customFormat="1" ht="19.5" customHeight="1">
      <c r="A35" s="27"/>
      <c r="B35" s="86"/>
      <c r="C35" s="27" t="s">
        <v>75</v>
      </c>
      <c r="D35" s="86">
        <f>D6</f>
        <v>7658880.7999999998</v>
      </c>
      <c r="E35" s="75" t="s">
        <v>75</v>
      </c>
      <c r="F35" s="86">
        <f>F6+F13+F15+F25</f>
        <v>7658880.7999999998</v>
      </c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2"/>
      <c r="IJ35" s="12"/>
      <c r="IK35" s="12"/>
      <c r="IL35" s="12"/>
      <c r="IM35" s="12"/>
      <c r="IN35" s="12"/>
      <c r="IO35" s="12"/>
      <c r="IP35" s="12"/>
      <c r="IQ35" s="12"/>
      <c r="IR35" s="12"/>
      <c r="IS35" s="12"/>
      <c r="IT35" s="12"/>
      <c r="IU35" s="12"/>
      <c r="IV35" s="12"/>
    </row>
    <row r="36" spans="1:256" s="1" customFormat="1" ht="19.5" customHeight="1">
      <c r="A36" s="29"/>
      <c r="B36" s="84"/>
      <c r="C36" s="76" t="s">
        <v>88</v>
      </c>
      <c r="D36" s="86">
        <v>0</v>
      </c>
      <c r="E36" s="75" t="s">
        <v>74</v>
      </c>
      <c r="F36" s="37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2"/>
      <c r="IC36" s="12"/>
      <c r="ID36" s="12"/>
      <c r="IE36" s="12"/>
      <c r="IF36" s="12"/>
      <c r="IG36" s="12"/>
      <c r="IH36" s="12"/>
      <c r="II36" s="12"/>
      <c r="IJ36" s="12"/>
      <c r="IK36" s="12"/>
      <c r="IL36" s="12"/>
      <c r="IM36" s="12"/>
      <c r="IN36" s="12"/>
      <c r="IO36" s="12"/>
      <c r="IP36" s="12"/>
      <c r="IQ36" s="12"/>
      <c r="IR36" s="12"/>
      <c r="IS36" s="12"/>
      <c r="IT36" s="12"/>
      <c r="IU36" s="12"/>
      <c r="IV36" s="12"/>
    </row>
    <row r="37" spans="1:256" s="1" customFormat="1" ht="19.5" customHeight="1">
      <c r="A37" s="29"/>
      <c r="B37" s="62"/>
      <c r="C37" s="24" t="s">
        <v>89</v>
      </c>
      <c r="D37" s="86">
        <v>0</v>
      </c>
      <c r="E37" s="23"/>
      <c r="F37" s="37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  <c r="IV37" s="12"/>
    </row>
    <row r="38" spans="1:256" s="1" customFormat="1" ht="19.5" customHeight="1">
      <c r="A38" s="29"/>
      <c r="B38" s="41"/>
      <c r="C38" s="24"/>
      <c r="D38" s="36"/>
      <c r="E38" s="23"/>
      <c r="F38" s="37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spans="1:256" s="1" customFormat="1" ht="19.5" customHeight="1">
      <c r="A39" s="29" t="s">
        <v>1</v>
      </c>
      <c r="B39" s="85">
        <f>B7</f>
        <v>7658880.7999999998</v>
      </c>
      <c r="C39" s="72" t="s">
        <v>49</v>
      </c>
      <c r="D39" s="85">
        <f>D35</f>
        <v>7658880.7999999998</v>
      </c>
      <c r="E39" s="73" t="s">
        <v>5</v>
      </c>
      <c r="F39" s="85">
        <f>F35</f>
        <v>7658880.7999999998</v>
      </c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  <c r="HQ39" s="12"/>
      <c r="HR39" s="12"/>
      <c r="HS39" s="12"/>
      <c r="HT39" s="12"/>
      <c r="HU39" s="12"/>
      <c r="HV39" s="12"/>
      <c r="HW39" s="12"/>
      <c r="HX39" s="12"/>
      <c r="HY39" s="12"/>
      <c r="HZ39" s="12"/>
      <c r="IA39" s="12"/>
      <c r="IB39" s="12"/>
      <c r="IC39" s="12"/>
      <c r="ID39" s="12"/>
      <c r="IE39" s="12"/>
      <c r="IF39" s="12"/>
      <c r="IG39" s="12"/>
      <c r="IH39" s="12"/>
      <c r="II39" s="12"/>
      <c r="IJ39" s="12"/>
      <c r="IK39" s="12"/>
      <c r="IL39" s="12"/>
      <c r="IM39" s="12"/>
      <c r="IN39" s="12"/>
      <c r="IO39" s="12"/>
      <c r="IP39" s="12"/>
      <c r="IQ39" s="12"/>
      <c r="IR39" s="12"/>
      <c r="IS39" s="12"/>
      <c r="IT39" s="12"/>
      <c r="IU39" s="12"/>
      <c r="IV39" s="12"/>
    </row>
    <row r="40" spans="1:256" ht="16.5" customHeight="1">
      <c r="A40" s="7"/>
      <c r="B40" s="1"/>
      <c r="C40" s="1"/>
      <c r="D40" s="12"/>
      <c r="E40" s="1"/>
      <c r="F40" s="1"/>
      <c r="G40" s="1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12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83" right="0.39370078740157483" top="0.39370078740157483" bottom="0.19685039370078741" header="0.51181102362204722" footer="0.51181102362204722"/>
  <pageSetup paperSize="9" scale="71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L21"/>
  <sheetViews>
    <sheetView showGridLines="0" showZeros="0" topLeftCell="A4" workbookViewId="0">
      <selection activeCell="G15" sqref="G15"/>
    </sheetView>
  </sheetViews>
  <sheetFormatPr defaultColWidth="9.1640625" defaultRowHeight="11.25"/>
  <cols>
    <col min="1" max="1" width="11.1640625" style="1" customWidth="1"/>
    <col min="2" max="2" width="18.1640625" style="1" customWidth="1"/>
    <col min="3" max="3" width="12.33203125" style="1" customWidth="1"/>
    <col min="4" max="4" width="27.5" style="1" customWidth="1"/>
    <col min="5" max="5" width="17.1640625" style="1" customWidth="1"/>
    <col min="6" max="6" width="17" style="1" customWidth="1"/>
    <col min="7" max="7" width="17.83203125" style="1" customWidth="1"/>
    <col min="8" max="8" width="13.5" style="1" customWidth="1"/>
    <col min="9" max="9" width="14.33203125" style="1" customWidth="1"/>
    <col min="10" max="12" width="13.5" style="1" customWidth="1"/>
    <col min="13" max="239" width="9.1640625" style="1" customWidth="1"/>
    <col min="240" max="16384" width="9.1640625" style="1"/>
  </cols>
  <sheetData>
    <row r="1" spans="1:12" ht="19.5" customHeight="1">
      <c r="L1" s="122" t="s">
        <v>171</v>
      </c>
    </row>
    <row r="2" spans="1:12" s="123" customFormat="1" ht="49.5" customHeight="1">
      <c r="A2" s="163" t="s">
        <v>149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</row>
    <row r="3" spans="1:12" ht="19.5" customHeight="1">
      <c r="A3" s="124"/>
      <c r="L3" s="122" t="s">
        <v>150</v>
      </c>
    </row>
    <row r="4" spans="1:12" ht="15.75" customHeight="1">
      <c r="A4" s="167" t="s">
        <v>148</v>
      </c>
      <c r="B4" s="151"/>
      <c r="C4" s="164" t="s">
        <v>168</v>
      </c>
      <c r="D4" s="151" t="s">
        <v>169</v>
      </c>
      <c r="E4" s="159" t="s">
        <v>11</v>
      </c>
      <c r="F4" s="150" t="s">
        <v>144</v>
      </c>
      <c r="G4" s="156"/>
      <c r="H4" s="156"/>
      <c r="I4" s="156"/>
      <c r="J4" s="156"/>
      <c r="K4" s="161" t="s">
        <v>96</v>
      </c>
      <c r="L4" s="161" t="s">
        <v>97</v>
      </c>
    </row>
    <row r="5" spans="1:12" ht="18" customHeight="1">
      <c r="A5" s="159" t="s">
        <v>7</v>
      </c>
      <c r="B5" s="159" t="s">
        <v>21</v>
      </c>
      <c r="C5" s="165"/>
      <c r="D5" s="151"/>
      <c r="E5" s="160"/>
      <c r="F5" s="161" t="s">
        <v>13</v>
      </c>
      <c r="G5" s="164" t="s">
        <v>163</v>
      </c>
      <c r="H5" s="161" t="s">
        <v>94</v>
      </c>
      <c r="I5" s="161" t="s">
        <v>95</v>
      </c>
      <c r="J5" s="161" t="s">
        <v>166</v>
      </c>
      <c r="K5" s="162"/>
      <c r="L5" s="162"/>
    </row>
    <row r="6" spans="1:12" ht="26.25" customHeight="1">
      <c r="A6" s="166"/>
      <c r="B6" s="166"/>
      <c r="C6" s="166"/>
      <c r="D6" s="152"/>
      <c r="E6" s="160"/>
      <c r="F6" s="162"/>
      <c r="G6" s="165"/>
      <c r="H6" s="162"/>
      <c r="I6" s="162"/>
      <c r="J6" s="162"/>
      <c r="K6" s="162"/>
      <c r="L6" s="162"/>
    </row>
    <row r="7" spans="1:12" ht="18.75" customHeight="1">
      <c r="A7" s="125" t="s">
        <v>16</v>
      </c>
      <c r="B7" s="125" t="s">
        <v>16</v>
      </c>
      <c r="C7" s="125" t="s">
        <v>37</v>
      </c>
      <c r="D7" s="17" t="s">
        <v>16</v>
      </c>
      <c r="E7" s="14">
        <v>1</v>
      </c>
      <c r="F7" s="14">
        <v>2</v>
      </c>
      <c r="G7" s="14">
        <v>3</v>
      </c>
      <c r="H7" s="14">
        <v>7</v>
      </c>
      <c r="I7" s="14">
        <v>8</v>
      </c>
      <c r="J7" s="14">
        <v>8</v>
      </c>
      <c r="K7" s="14">
        <v>9</v>
      </c>
      <c r="L7" s="14">
        <v>10</v>
      </c>
    </row>
    <row r="8" spans="1:12" ht="21.75" customHeight="1">
      <c r="A8" s="54"/>
      <c r="B8" s="54"/>
      <c r="C8" s="119" t="s">
        <v>282</v>
      </c>
      <c r="D8" s="50"/>
      <c r="E8" s="52">
        <f>E9</f>
        <v>7658880.7999999998</v>
      </c>
      <c r="F8" s="52">
        <f>F9</f>
        <v>7658880.7999999998</v>
      </c>
      <c r="G8" s="52">
        <f>G9</f>
        <v>7658880.7999999998</v>
      </c>
      <c r="H8" s="56">
        <v>0</v>
      </c>
      <c r="I8" s="56">
        <v>0</v>
      </c>
      <c r="J8" s="52">
        <v>0</v>
      </c>
      <c r="K8" s="51">
        <v>0</v>
      </c>
      <c r="L8" s="56">
        <v>0</v>
      </c>
    </row>
    <row r="9" spans="1:12" ht="21.75" customHeight="1">
      <c r="A9" s="54"/>
      <c r="B9" s="54"/>
      <c r="C9" s="120" t="s">
        <v>273</v>
      </c>
      <c r="D9" s="50"/>
      <c r="E9" s="52">
        <f>E10+E16+E19</f>
        <v>7658880.7999999998</v>
      </c>
      <c r="F9" s="52">
        <f>F10+F16+F19</f>
        <v>7658880.7999999998</v>
      </c>
      <c r="G9" s="52">
        <f>G10+G16+G19</f>
        <v>7658880.7999999998</v>
      </c>
      <c r="H9" s="56">
        <v>0</v>
      </c>
      <c r="I9" s="56">
        <v>0</v>
      </c>
      <c r="J9" s="52">
        <v>0</v>
      </c>
      <c r="K9" s="51">
        <v>0</v>
      </c>
      <c r="L9" s="56">
        <v>0</v>
      </c>
    </row>
    <row r="10" spans="1:12" ht="21.75" customHeight="1">
      <c r="A10" s="54">
        <v>301</v>
      </c>
      <c r="B10" s="54"/>
      <c r="C10" s="121" t="s">
        <v>232</v>
      </c>
      <c r="D10" s="50"/>
      <c r="E10" s="52">
        <v>5958160.7999999998</v>
      </c>
      <c r="F10" s="52">
        <v>5958160.7999999998</v>
      </c>
      <c r="G10" s="52">
        <v>5958160.7999999998</v>
      </c>
      <c r="H10" s="56">
        <v>0</v>
      </c>
      <c r="I10" s="56">
        <v>0</v>
      </c>
      <c r="J10" s="52">
        <v>0</v>
      </c>
      <c r="K10" s="51">
        <v>0</v>
      </c>
      <c r="L10" s="56">
        <v>0</v>
      </c>
    </row>
    <row r="11" spans="1:12" ht="21.75" customHeight="1">
      <c r="A11" s="54" t="s">
        <v>233</v>
      </c>
      <c r="B11" s="54">
        <v>30101</v>
      </c>
      <c r="C11" s="53" t="s">
        <v>234</v>
      </c>
      <c r="D11" s="50" t="s">
        <v>235</v>
      </c>
      <c r="E11" s="52">
        <v>1768520</v>
      </c>
      <c r="F11" s="52">
        <v>1768520</v>
      </c>
      <c r="G11" s="52">
        <v>1768520</v>
      </c>
      <c r="H11" s="56">
        <v>0</v>
      </c>
      <c r="I11" s="56">
        <v>0</v>
      </c>
      <c r="J11" s="52">
        <v>0</v>
      </c>
      <c r="K11" s="51">
        <v>0</v>
      </c>
      <c r="L11" s="56">
        <v>0</v>
      </c>
    </row>
    <row r="12" spans="1:12" ht="21.75" customHeight="1">
      <c r="A12" s="54" t="s">
        <v>233</v>
      </c>
      <c r="B12" s="54">
        <v>30102</v>
      </c>
      <c r="C12" s="53" t="s">
        <v>234</v>
      </c>
      <c r="D12" s="50" t="s">
        <v>236</v>
      </c>
      <c r="E12" s="52">
        <v>1391280</v>
      </c>
      <c r="F12" s="52">
        <v>1391280</v>
      </c>
      <c r="G12" s="52">
        <v>1391280</v>
      </c>
      <c r="H12" s="56">
        <v>0</v>
      </c>
      <c r="I12" s="56">
        <v>0</v>
      </c>
      <c r="J12" s="52">
        <v>0</v>
      </c>
      <c r="K12" s="51">
        <v>0</v>
      </c>
      <c r="L12" s="56">
        <v>0</v>
      </c>
    </row>
    <row r="13" spans="1:12" ht="21.75" customHeight="1">
      <c r="A13" s="54" t="s">
        <v>233</v>
      </c>
      <c r="B13" s="54">
        <v>30110</v>
      </c>
      <c r="C13" s="53" t="s">
        <v>234</v>
      </c>
      <c r="D13" s="50" t="s">
        <v>237</v>
      </c>
      <c r="E13" s="57">
        <v>189648</v>
      </c>
      <c r="F13" s="57">
        <v>189648</v>
      </c>
      <c r="G13" s="57">
        <v>189648</v>
      </c>
      <c r="H13" s="56">
        <v>0</v>
      </c>
      <c r="I13" s="56">
        <v>0</v>
      </c>
      <c r="J13" s="52">
        <v>0</v>
      </c>
      <c r="K13" s="51">
        <v>0</v>
      </c>
      <c r="L13" s="56">
        <v>0</v>
      </c>
    </row>
    <row r="14" spans="1:12" ht="21.75" customHeight="1">
      <c r="A14" s="54" t="s">
        <v>233</v>
      </c>
      <c r="B14" s="54">
        <v>30113</v>
      </c>
      <c r="C14" s="53" t="s">
        <v>234</v>
      </c>
      <c r="D14" s="50" t="s">
        <v>238</v>
      </c>
      <c r="E14" s="82">
        <v>252864</v>
      </c>
      <c r="F14" s="82">
        <v>252864</v>
      </c>
      <c r="G14" s="82">
        <v>252864</v>
      </c>
      <c r="H14" s="56">
        <v>0</v>
      </c>
      <c r="I14" s="56">
        <v>0</v>
      </c>
      <c r="J14" s="52">
        <v>0</v>
      </c>
      <c r="K14" s="51">
        <v>0</v>
      </c>
      <c r="L14" s="56">
        <v>0</v>
      </c>
    </row>
    <row r="15" spans="1:12" ht="21.75" customHeight="1">
      <c r="A15" s="54"/>
      <c r="B15" s="54"/>
      <c r="C15" s="53"/>
      <c r="D15" s="50"/>
      <c r="E15" s="82"/>
      <c r="F15" s="82"/>
      <c r="G15" s="82"/>
      <c r="H15" s="56"/>
      <c r="I15" s="56"/>
      <c r="J15" s="52"/>
      <c r="K15" s="51"/>
      <c r="L15" s="56"/>
    </row>
    <row r="16" spans="1:12" ht="21.75" customHeight="1">
      <c r="A16" s="54">
        <v>302</v>
      </c>
      <c r="B16" s="54"/>
      <c r="C16" s="53" t="s">
        <v>239</v>
      </c>
      <c r="D16" s="50"/>
      <c r="E16" s="52">
        <v>197000</v>
      </c>
      <c r="F16" s="52">
        <v>197000</v>
      </c>
      <c r="G16" s="52">
        <v>197000</v>
      </c>
      <c r="H16" s="56">
        <v>0</v>
      </c>
      <c r="I16" s="56">
        <v>0</v>
      </c>
      <c r="J16" s="52">
        <v>0</v>
      </c>
      <c r="K16" s="51">
        <v>0</v>
      </c>
      <c r="L16" s="56">
        <v>0</v>
      </c>
    </row>
    <row r="17" spans="1:12" ht="21.75" customHeight="1">
      <c r="A17" s="54" t="s">
        <v>233</v>
      </c>
      <c r="B17" s="54">
        <v>30201</v>
      </c>
      <c r="C17" s="53" t="s">
        <v>234</v>
      </c>
      <c r="D17" s="50" t="s">
        <v>240</v>
      </c>
      <c r="E17" s="52">
        <v>177000</v>
      </c>
      <c r="F17" s="52">
        <v>177000</v>
      </c>
      <c r="G17" s="52">
        <v>177000</v>
      </c>
      <c r="H17" s="56">
        <v>0</v>
      </c>
      <c r="I17" s="56">
        <v>0</v>
      </c>
      <c r="J17" s="52">
        <v>0</v>
      </c>
      <c r="K17" s="51">
        <v>0</v>
      </c>
      <c r="L17" s="56">
        <v>0</v>
      </c>
    </row>
    <row r="18" spans="1:12" ht="21.75" customHeight="1">
      <c r="A18" s="54" t="s">
        <v>233</v>
      </c>
      <c r="B18" s="54">
        <v>30231</v>
      </c>
      <c r="C18" s="53" t="s">
        <v>234</v>
      </c>
      <c r="D18" s="50" t="s">
        <v>241</v>
      </c>
      <c r="E18" s="52">
        <v>20000</v>
      </c>
      <c r="F18" s="52">
        <v>20000</v>
      </c>
      <c r="G18" s="52">
        <v>20000</v>
      </c>
      <c r="H18" s="56">
        <v>0</v>
      </c>
      <c r="I18" s="56">
        <v>0</v>
      </c>
      <c r="J18" s="52">
        <v>0</v>
      </c>
      <c r="K18" s="51">
        <v>0</v>
      </c>
      <c r="L18" s="56">
        <v>0</v>
      </c>
    </row>
    <row r="19" spans="1:12" ht="21.75" customHeight="1">
      <c r="A19" s="54">
        <v>303</v>
      </c>
      <c r="B19" s="54"/>
      <c r="C19" s="53" t="s">
        <v>242</v>
      </c>
      <c r="D19" s="50"/>
      <c r="E19" s="52">
        <f>E20+E21</f>
        <v>1503720</v>
      </c>
      <c r="F19" s="52">
        <f>F20+F21</f>
        <v>1503720</v>
      </c>
      <c r="G19" s="52">
        <f>G20+G21</f>
        <v>1503720</v>
      </c>
      <c r="H19" s="56">
        <v>0</v>
      </c>
      <c r="I19" s="56">
        <v>0</v>
      </c>
      <c r="J19" s="52">
        <v>0</v>
      </c>
      <c r="K19" s="51">
        <v>0</v>
      </c>
      <c r="L19" s="56">
        <v>0</v>
      </c>
    </row>
    <row r="20" spans="1:12" ht="21.75" customHeight="1">
      <c r="A20" s="54" t="s">
        <v>233</v>
      </c>
      <c r="B20" s="54">
        <v>30302</v>
      </c>
      <c r="C20" s="53" t="s">
        <v>234</v>
      </c>
      <c r="D20" s="50" t="s">
        <v>243</v>
      </c>
      <c r="E20" s="52">
        <v>1458720</v>
      </c>
      <c r="F20" s="52">
        <v>1458720</v>
      </c>
      <c r="G20" s="52">
        <v>1458720</v>
      </c>
      <c r="H20" s="56">
        <v>0</v>
      </c>
      <c r="I20" s="56">
        <v>0</v>
      </c>
      <c r="J20" s="52">
        <v>0</v>
      </c>
      <c r="K20" s="51">
        <v>0</v>
      </c>
      <c r="L20" s="56">
        <v>0</v>
      </c>
    </row>
    <row r="21" spans="1:12" ht="21.75" customHeight="1">
      <c r="A21" s="54" t="s">
        <v>233</v>
      </c>
      <c r="B21" s="54">
        <v>30399</v>
      </c>
      <c r="C21" s="53" t="s">
        <v>234</v>
      </c>
      <c r="D21" s="50" t="s">
        <v>244</v>
      </c>
      <c r="E21" s="52">
        <v>45000</v>
      </c>
      <c r="F21" s="52">
        <v>45000</v>
      </c>
      <c r="G21" s="52">
        <v>45000</v>
      </c>
      <c r="H21" s="56">
        <v>0</v>
      </c>
      <c r="I21" s="56">
        <v>0</v>
      </c>
      <c r="J21" s="52">
        <v>0</v>
      </c>
      <c r="K21" s="51">
        <v>0</v>
      </c>
      <c r="L21" s="56">
        <v>0</v>
      </c>
    </row>
  </sheetData>
  <sheetProtection formatCells="0" formatColumns="0" formatRows="0"/>
  <mergeCells count="15">
    <mergeCell ref="A4:B4"/>
    <mergeCell ref="G5:G6"/>
    <mergeCell ref="H5:H6"/>
    <mergeCell ref="K4:K6"/>
    <mergeCell ref="I5:I6"/>
    <mergeCell ref="F4:J4"/>
    <mergeCell ref="E4:E6"/>
    <mergeCell ref="J5:J6"/>
    <mergeCell ref="L4:L6"/>
    <mergeCell ref="F5:F6"/>
    <mergeCell ref="A2:L2"/>
    <mergeCell ref="D4:D6"/>
    <mergeCell ref="C4:C6"/>
    <mergeCell ref="A5:A6"/>
    <mergeCell ref="B5:B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0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P23"/>
  <sheetViews>
    <sheetView showGridLines="0" workbookViewId="0">
      <selection activeCell="I7" sqref="I7:I23"/>
    </sheetView>
  </sheetViews>
  <sheetFormatPr defaultColWidth="9.1640625" defaultRowHeight="11.25"/>
  <cols>
    <col min="1" max="3" width="5.6640625" style="1" customWidth="1"/>
    <col min="4" max="4" width="13.33203125" style="1" customWidth="1"/>
    <col min="5" max="5" width="31.5" style="1" customWidth="1"/>
    <col min="6" max="6" width="18" style="1" customWidth="1"/>
    <col min="7" max="7" width="15.1640625" style="1" customWidth="1"/>
    <col min="8" max="8" width="14.1640625" style="1" customWidth="1"/>
    <col min="9" max="9" width="14" style="1" customWidth="1"/>
    <col min="10" max="15" width="13.1640625" style="1" customWidth="1"/>
    <col min="16" max="16" width="12.6640625" style="1" customWidth="1"/>
    <col min="17" max="247" width="9.1640625" style="1" customWidth="1"/>
    <col min="248" max="16384" width="9.1640625" style="1"/>
  </cols>
  <sheetData>
    <row r="1" spans="1:16" ht="17.25" customHeight="1">
      <c r="P1" s="122" t="s">
        <v>134</v>
      </c>
    </row>
    <row r="2" spans="1:16" ht="52.5" customHeight="1">
      <c r="A2" s="169" t="s">
        <v>98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</row>
    <row r="3" spans="1:16" ht="18.75" customHeight="1">
      <c r="P3" s="122" t="s">
        <v>27</v>
      </c>
    </row>
    <row r="4" spans="1:16" ht="13.5" customHeight="1">
      <c r="A4" s="157" t="s">
        <v>6</v>
      </c>
      <c r="B4" s="157"/>
      <c r="C4" s="157"/>
      <c r="D4" s="147" t="s">
        <v>38</v>
      </c>
      <c r="E4" s="151" t="s">
        <v>90</v>
      </c>
      <c r="F4" s="150" t="s">
        <v>131</v>
      </c>
      <c r="G4" s="168"/>
      <c r="H4" s="168"/>
      <c r="I4" s="168"/>
      <c r="J4" s="168"/>
      <c r="K4" s="168"/>
      <c r="L4" s="168"/>
      <c r="M4" s="168"/>
      <c r="N4" s="168"/>
      <c r="O4" s="168"/>
      <c r="P4" s="151"/>
    </row>
    <row r="5" spans="1:16" ht="37.5" customHeight="1">
      <c r="A5" s="126" t="s">
        <v>7</v>
      </c>
      <c r="B5" s="126" t="s">
        <v>21</v>
      </c>
      <c r="C5" s="19" t="s">
        <v>18</v>
      </c>
      <c r="D5" s="149"/>
      <c r="E5" s="152"/>
      <c r="F5" s="156"/>
      <c r="G5" s="13" t="s">
        <v>12</v>
      </c>
      <c r="H5" s="13" t="s">
        <v>17</v>
      </c>
      <c r="I5" s="13" t="s">
        <v>10</v>
      </c>
      <c r="J5" s="13" t="s">
        <v>108</v>
      </c>
      <c r="K5" s="13" t="s">
        <v>178</v>
      </c>
      <c r="L5" s="18" t="s">
        <v>179</v>
      </c>
      <c r="M5" s="18" t="s">
        <v>184</v>
      </c>
      <c r="N5" s="18" t="s">
        <v>180</v>
      </c>
      <c r="O5" s="18" t="s">
        <v>181</v>
      </c>
      <c r="P5" s="38" t="s">
        <v>182</v>
      </c>
    </row>
    <row r="6" spans="1:16" ht="12" customHeight="1">
      <c r="A6" s="17" t="s">
        <v>16</v>
      </c>
      <c r="B6" s="17" t="s">
        <v>16</v>
      </c>
      <c r="C6" s="17" t="s">
        <v>16</v>
      </c>
      <c r="D6" s="17"/>
      <c r="E6" s="17" t="s">
        <v>16</v>
      </c>
      <c r="F6" s="14">
        <v>1</v>
      </c>
      <c r="G6" s="17">
        <v>2</v>
      </c>
      <c r="H6" s="14">
        <v>3</v>
      </c>
      <c r="I6" s="17">
        <v>4</v>
      </c>
      <c r="J6" s="14">
        <v>5</v>
      </c>
      <c r="K6" s="17">
        <v>6</v>
      </c>
      <c r="L6" s="17">
        <v>8</v>
      </c>
      <c r="M6" s="17">
        <v>9</v>
      </c>
      <c r="N6" s="17">
        <v>10</v>
      </c>
      <c r="O6" s="17">
        <v>11</v>
      </c>
      <c r="P6" s="17">
        <v>12</v>
      </c>
    </row>
    <row r="7" spans="1:16" ht="19.5" customHeight="1">
      <c r="A7" s="49"/>
      <c r="B7" s="59"/>
      <c r="C7" s="59"/>
      <c r="D7" s="59"/>
      <c r="E7" s="55" t="s">
        <v>4</v>
      </c>
      <c r="F7" s="58">
        <f>G7+H7+I7</f>
        <v>7658880.7999999998</v>
      </c>
      <c r="G7" s="48">
        <f>G8</f>
        <v>5958160.7999999998</v>
      </c>
      <c r="H7" s="52">
        <f>H8</f>
        <v>197000</v>
      </c>
      <c r="I7" s="48">
        <f>I8</f>
        <v>1503720</v>
      </c>
      <c r="J7" s="52">
        <v>0</v>
      </c>
      <c r="K7" s="52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</row>
    <row r="8" spans="1:16" ht="19.5" customHeight="1">
      <c r="A8" s="49"/>
      <c r="B8" s="59"/>
      <c r="C8" s="59"/>
      <c r="D8" s="59" t="s">
        <v>283</v>
      </c>
      <c r="E8" s="50" t="s">
        <v>285</v>
      </c>
      <c r="F8" s="58">
        <f>F9</f>
        <v>7658880.7999999998</v>
      </c>
      <c r="G8" s="48">
        <f>G9</f>
        <v>5958160.7999999998</v>
      </c>
      <c r="H8" s="52">
        <f>H9</f>
        <v>197000</v>
      </c>
      <c r="I8" s="48">
        <f>I14+I15</f>
        <v>1503720</v>
      </c>
      <c r="J8" s="52">
        <v>0</v>
      </c>
      <c r="K8" s="52">
        <v>0</v>
      </c>
      <c r="L8" s="47">
        <v>0</v>
      </c>
      <c r="M8" s="47">
        <v>0</v>
      </c>
      <c r="N8" s="47">
        <v>0</v>
      </c>
      <c r="O8" s="47">
        <v>0</v>
      </c>
      <c r="P8" s="47">
        <v>0</v>
      </c>
    </row>
    <row r="9" spans="1:16" ht="19.5" customHeight="1">
      <c r="A9" s="49"/>
      <c r="B9" s="59"/>
      <c r="C9" s="59"/>
      <c r="D9" s="59" t="s">
        <v>284</v>
      </c>
      <c r="E9" s="50" t="s">
        <v>286</v>
      </c>
      <c r="F9" s="58">
        <f>G9+H9+I9</f>
        <v>7658880.7999999998</v>
      </c>
      <c r="G9" s="48">
        <f>G10+G18+G21</f>
        <v>5958160.7999999998</v>
      </c>
      <c r="H9" s="52">
        <f>H13</f>
        <v>197000</v>
      </c>
      <c r="I9" s="48">
        <f>I10+I15</f>
        <v>1503720</v>
      </c>
      <c r="J9" s="52">
        <v>0</v>
      </c>
      <c r="K9" s="52">
        <v>0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</row>
    <row r="10" spans="1:16" ht="19.5" customHeight="1">
      <c r="A10" s="49">
        <v>201</v>
      </c>
      <c r="B10" s="59"/>
      <c r="C10" s="59"/>
      <c r="D10" s="59"/>
      <c r="E10" s="55" t="s">
        <v>203</v>
      </c>
      <c r="F10" s="48">
        <f>G10+H10+I10</f>
        <v>5757648.7999999998</v>
      </c>
      <c r="G10" s="48">
        <v>5515648.7999999998</v>
      </c>
      <c r="H10" s="52">
        <f>H13</f>
        <v>197000</v>
      </c>
      <c r="I10" s="48">
        <f>I11</f>
        <v>45000</v>
      </c>
      <c r="J10" s="52">
        <v>0</v>
      </c>
      <c r="K10" s="52">
        <v>0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</row>
    <row r="11" spans="1:16" ht="19.5" customHeight="1">
      <c r="A11" s="49"/>
      <c r="B11" s="59" t="s">
        <v>204</v>
      </c>
      <c r="C11" s="59"/>
      <c r="D11" s="59"/>
      <c r="E11" s="55" t="s">
        <v>205</v>
      </c>
      <c r="F11" s="48">
        <f>G11+H11+I11</f>
        <v>5757648.7999999998</v>
      </c>
      <c r="G11" s="48">
        <v>5515648.7999999998</v>
      </c>
      <c r="H11" s="52">
        <f>H13</f>
        <v>197000</v>
      </c>
      <c r="I11" s="48">
        <f>I14</f>
        <v>45000</v>
      </c>
      <c r="J11" s="52">
        <v>0</v>
      </c>
      <c r="K11" s="52">
        <v>0</v>
      </c>
      <c r="L11" s="47">
        <v>0</v>
      </c>
      <c r="M11" s="47">
        <v>0</v>
      </c>
      <c r="N11" s="47">
        <v>0</v>
      </c>
      <c r="O11" s="47">
        <v>0</v>
      </c>
      <c r="P11" s="47">
        <v>0</v>
      </c>
    </row>
    <row r="12" spans="1:16" ht="19.5" customHeight="1">
      <c r="A12" s="49">
        <v>201</v>
      </c>
      <c r="B12" s="59" t="s">
        <v>292</v>
      </c>
      <c r="C12" s="59" t="s">
        <v>208</v>
      </c>
      <c r="D12" s="59" t="s">
        <v>209</v>
      </c>
      <c r="E12" s="55" t="s">
        <v>210</v>
      </c>
      <c r="F12" s="48">
        <v>5515648.7999999998</v>
      </c>
      <c r="G12" s="48">
        <v>5515648.7999999998</v>
      </c>
      <c r="H12" s="52"/>
      <c r="I12" s="48"/>
      <c r="J12" s="52">
        <v>0</v>
      </c>
      <c r="K12" s="52">
        <v>0</v>
      </c>
      <c r="L12" s="47">
        <v>0</v>
      </c>
      <c r="M12" s="47">
        <v>0</v>
      </c>
      <c r="N12" s="47">
        <v>0</v>
      </c>
      <c r="O12" s="47">
        <v>0</v>
      </c>
      <c r="P12" s="47">
        <v>0</v>
      </c>
    </row>
    <row r="13" spans="1:16" ht="19.5" customHeight="1">
      <c r="A13" s="49">
        <v>201</v>
      </c>
      <c r="B13" s="59" t="s">
        <v>289</v>
      </c>
      <c r="C13" s="59" t="s">
        <v>288</v>
      </c>
      <c r="D13" s="59"/>
      <c r="E13" s="55" t="s">
        <v>210</v>
      </c>
      <c r="F13" s="46">
        <f>H13</f>
        <v>197000</v>
      </c>
      <c r="G13" s="48"/>
      <c r="H13" s="52">
        <v>197000</v>
      </c>
      <c r="I13" s="48"/>
      <c r="J13" s="52"/>
      <c r="K13" s="52"/>
      <c r="L13" s="47"/>
      <c r="M13" s="47"/>
      <c r="N13" s="47"/>
      <c r="O13" s="47"/>
      <c r="P13" s="47"/>
    </row>
    <row r="14" spans="1:16" ht="19.5" customHeight="1">
      <c r="A14" s="49">
        <v>201</v>
      </c>
      <c r="B14" s="59" t="s">
        <v>287</v>
      </c>
      <c r="C14" s="59" t="s">
        <v>290</v>
      </c>
      <c r="D14" s="59"/>
      <c r="E14" s="50" t="s">
        <v>291</v>
      </c>
      <c r="F14" s="46">
        <f>I14</f>
        <v>45000</v>
      </c>
      <c r="G14" s="48"/>
      <c r="H14" s="52"/>
      <c r="I14" s="48">
        <v>45000</v>
      </c>
      <c r="J14" s="52"/>
      <c r="K14" s="52"/>
      <c r="L14" s="47"/>
      <c r="M14" s="47"/>
      <c r="N14" s="47"/>
      <c r="O14" s="47"/>
      <c r="P14" s="47"/>
    </row>
    <row r="15" spans="1:16" ht="19.5" customHeight="1">
      <c r="A15" s="49">
        <v>208</v>
      </c>
      <c r="B15" s="59"/>
      <c r="C15" s="59"/>
      <c r="D15" s="59"/>
      <c r="E15" s="55" t="s">
        <v>212</v>
      </c>
      <c r="F15" s="48">
        <f>F16</f>
        <v>1458720</v>
      </c>
      <c r="G15" s="48">
        <v>0</v>
      </c>
      <c r="H15" s="52">
        <v>0</v>
      </c>
      <c r="I15" s="48">
        <f>I16</f>
        <v>1458720</v>
      </c>
      <c r="J15" s="52">
        <v>0</v>
      </c>
      <c r="K15" s="52">
        <v>0</v>
      </c>
      <c r="L15" s="47">
        <v>0</v>
      </c>
      <c r="M15" s="47">
        <v>0</v>
      </c>
      <c r="N15" s="47">
        <v>0</v>
      </c>
      <c r="O15" s="47">
        <v>0</v>
      </c>
      <c r="P15" s="47">
        <v>0</v>
      </c>
    </row>
    <row r="16" spans="1:16" ht="19.5" customHeight="1">
      <c r="A16" s="49"/>
      <c r="B16" s="59" t="s">
        <v>213</v>
      </c>
      <c r="C16" s="59"/>
      <c r="D16" s="59"/>
      <c r="E16" s="55" t="s">
        <v>214</v>
      </c>
      <c r="F16" s="48">
        <f>F17</f>
        <v>1458720</v>
      </c>
      <c r="G16" s="48">
        <v>0</v>
      </c>
      <c r="H16" s="52">
        <v>0</v>
      </c>
      <c r="I16" s="48">
        <f>I17</f>
        <v>1458720</v>
      </c>
      <c r="J16" s="52">
        <v>0</v>
      </c>
      <c r="K16" s="52">
        <v>0</v>
      </c>
      <c r="L16" s="47">
        <v>0</v>
      </c>
      <c r="M16" s="47">
        <v>0</v>
      </c>
      <c r="N16" s="47">
        <v>0</v>
      </c>
      <c r="O16" s="47">
        <v>0</v>
      </c>
      <c r="P16" s="47">
        <v>0</v>
      </c>
    </row>
    <row r="17" spans="1:16" ht="19.5" customHeight="1">
      <c r="A17" s="49">
        <v>208</v>
      </c>
      <c r="B17" s="59" t="s">
        <v>216</v>
      </c>
      <c r="C17" s="59" t="s">
        <v>208</v>
      </c>
      <c r="D17" s="59" t="s">
        <v>209</v>
      </c>
      <c r="E17" s="55" t="s">
        <v>217</v>
      </c>
      <c r="F17" s="48">
        <v>1458720</v>
      </c>
      <c r="G17" s="48">
        <v>0</v>
      </c>
      <c r="H17" s="52">
        <v>0</v>
      </c>
      <c r="I17" s="48">
        <v>1458720</v>
      </c>
      <c r="J17" s="52">
        <v>0</v>
      </c>
      <c r="K17" s="52">
        <v>0</v>
      </c>
      <c r="L17" s="47">
        <v>0</v>
      </c>
      <c r="M17" s="47">
        <v>0</v>
      </c>
      <c r="N17" s="47">
        <v>0</v>
      </c>
      <c r="O17" s="47">
        <v>0</v>
      </c>
      <c r="P17" s="47">
        <v>0</v>
      </c>
    </row>
    <row r="18" spans="1:16" ht="19.5" customHeight="1">
      <c r="A18" s="49">
        <v>210</v>
      </c>
      <c r="B18" s="59"/>
      <c r="C18" s="59"/>
      <c r="D18" s="59"/>
      <c r="E18" s="55" t="s">
        <v>219</v>
      </c>
      <c r="F18" s="58">
        <f>F19</f>
        <v>189648</v>
      </c>
      <c r="G18" s="48">
        <f>G19</f>
        <v>189648</v>
      </c>
      <c r="H18" s="52">
        <v>0</v>
      </c>
      <c r="I18" s="48">
        <v>0</v>
      </c>
      <c r="J18" s="52">
        <v>0</v>
      </c>
      <c r="K18" s="52">
        <v>0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</row>
    <row r="19" spans="1:16" ht="19.5" customHeight="1">
      <c r="A19" s="49"/>
      <c r="B19" s="59" t="s">
        <v>220</v>
      </c>
      <c r="C19" s="59"/>
      <c r="D19" s="59"/>
      <c r="E19" s="55" t="s">
        <v>221</v>
      </c>
      <c r="F19" s="58">
        <f>F20</f>
        <v>189648</v>
      </c>
      <c r="G19" s="48">
        <f>G20</f>
        <v>189648</v>
      </c>
      <c r="H19" s="52">
        <v>0</v>
      </c>
      <c r="I19" s="48">
        <v>0</v>
      </c>
      <c r="J19" s="52">
        <v>0</v>
      </c>
      <c r="K19" s="52">
        <v>0</v>
      </c>
      <c r="L19" s="47">
        <v>0</v>
      </c>
      <c r="M19" s="47">
        <v>0</v>
      </c>
      <c r="N19" s="47">
        <v>0</v>
      </c>
      <c r="O19" s="47">
        <v>0</v>
      </c>
      <c r="P19" s="47">
        <v>0</v>
      </c>
    </row>
    <row r="20" spans="1:16" ht="19.5" customHeight="1">
      <c r="A20" s="49">
        <v>210</v>
      </c>
      <c r="B20" s="59" t="s">
        <v>223</v>
      </c>
      <c r="C20" s="59" t="s">
        <v>208</v>
      </c>
      <c r="D20" s="59" t="s">
        <v>209</v>
      </c>
      <c r="E20" s="55" t="s">
        <v>224</v>
      </c>
      <c r="F20" s="58">
        <f>G20</f>
        <v>189648</v>
      </c>
      <c r="G20" s="48">
        <v>189648</v>
      </c>
      <c r="H20" s="52">
        <v>0</v>
      </c>
      <c r="I20" s="48">
        <v>0</v>
      </c>
      <c r="J20" s="52">
        <v>0</v>
      </c>
      <c r="K20" s="52">
        <v>0</v>
      </c>
      <c r="L20" s="47">
        <v>0</v>
      </c>
      <c r="M20" s="47">
        <v>0</v>
      </c>
      <c r="N20" s="47">
        <v>0</v>
      </c>
      <c r="O20" s="47">
        <v>0</v>
      </c>
      <c r="P20" s="47">
        <v>0</v>
      </c>
    </row>
    <row r="21" spans="1:16" ht="19.5" customHeight="1">
      <c r="A21" s="49">
        <v>221</v>
      </c>
      <c r="B21" s="59"/>
      <c r="C21" s="59"/>
      <c r="D21" s="59"/>
      <c r="E21" s="55" t="s">
        <v>226</v>
      </c>
      <c r="F21" s="58">
        <f>F22</f>
        <v>252864</v>
      </c>
      <c r="G21" s="48">
        <f>G22</f>
        <v>252864</v>
      </c>
      <c r="H21" s="52">
        <v>0</v>
      </c>
      <c r="I21" s="48">
        <v>0</v>
      </c>
      <c r="J21" s="52">
        <v>0</v>
      </c>
      <c r="K21" s="52">
        <v>0</v>
      </c>
      <c r="L21" s="47">
        <v>0</v>
      </c>
      <c r="M21" s="47">
        <v>0</v>
      </c>
      <c r="N21" s="47">
        <v>0</v>
      </c>
      <c r="O21" s="47">
        <v>0</v>
      </c>
      <c r="P21" s="47">
        <v>0</v>
      </c>
    </row>
    <row r="22" spans="1:16" ht="19.5" customHeight="1">
      <c r="A22" s="49"/>
      <c r="B22" s="59" t="s">
        <v>227</v>
      </c>
      <c r="C22" s="59"/>
      <c r="D22" s="59"/>
      <c r="E22" s="55" t="s">
        <v>228</v>
      </c>
      <c r="F22" s="58">
        <f>G22</f>
        <v>252864</v>
      </c>
      <c r="G22" s="48">
        <f>G23</f>
        <v>252864</v>
      </c>
      <c r="H22" s="52">
        <v>0</v>
      </c>
      <c r="I22" s="48">
        <v>0</v>
      </c>
      <c r="J22" s="52">
        <v>0</v>
      </c>
      <c r="K22" s="52">
        <v>0</v>
      </c>
      <c r="L22" s="47">
        <v>0</v>
      </c>
      <c r="M22" s="47">
        <v>0</v>
      </c>
      <c r="N22" s="47">
        <v>0</v>
      </c>
      <c r="O22" s="47">
        <v>0</v>
      </c>
      <c r="P22" s="47">
        <v>0</v>
      </c>
    </row>
    <row r="23" spans="1:16" ht="19.5" customHeight="1">
      <c r="A23" s="49">
        <v>221</v>
      </c>
      <c r="B23" s="59" t="s">
        <v>230</v>
      </c>
      <c r="C23" s="59" t="s">
        <v>208</v>
      </c>
      <c r="D23" s="59" t="s">
        <v>209</v>
      </c>
      <c r="E23" s="55" t="s">
        <v>231</v>
      </c>
      <c r="F23" s="58">
        <f>G23</f>
        <v>252864</v>
      </c>
      <c r="G23" s="48">
        <v>252864</v>
      </c>
      <c r="H23" s="52">
        <v>0</v>
      </c>
      <c r="I23" s="48">
        <v>0</v>
      </c>
      <c r="J23" s="52">
        <v>0</v>
      </c>
      <c r="K23" s="52">
        <v>0</v>
      </c>
      <c r="L23" s="47">
        <v>0</v>
      </c>
      <c r="M23" s="47">
        <v>0</v>
      </c>
      <c r="N23" s="47">
        <v>0</v>
      </c>
      <c r="O23" s="47">
        <v>0</v>
      </c>
      <c r="P23" s="47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O25"/>
  <sheetViews>
    <sheetView showGridLines="0" workbookViewId="0">
      <selection activeCell="J22" sqref="J22"/>
    </sheetView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5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5" t="s">
        <v>167</v>
      </c>
    </row>
    <row r="2" spans="1:15" ht="52.5" customHeight="1">
      <c r="A2" s="144" t="s">
        <v>102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</row>
    <row r="3" spans="1:15" ht="18.75" customHeight="1">
      <c r="O3" s="5" t="s">
        <v>30</v>
      </c>
    </row>
    <row r="4" spans="1:15" ht="13.5" customHeight="1">
      <c r="A4" s="157" t="s">
        <v>6</v>
      </c>
      <c r="B4" s="157"/>
      <c r="C4" s="157"/>
      <c r="D4" s="147" t="s">
        <v>100</v>
      </c>
      <c r="E4" s="151" t="s">
        <v>101</v>
      </c>
      <c r="F4" s="150" t="s">
        <v>104</v>
      </c>
      <c r="G4" s="172" t="s">
        <v>2</v>
      </c>
      <c r="H4" s="173"/>
      <c r="I4" s="173"/>
      <c r="J4" s="173"/>
      <c r="K4" s="173"/>
      <c r="L4" s="173"/>
      <c r="M4" s="173"/>
      <c r="N4" s="152"/>
      <c r="O4" s="150" t="s">
        <v>103</v>
      </c>
    </row>
    <row r="5" spans="1:15" ht="13.5" customHeight="1">
      <c r="A5" s="153" t="s">
        <v>7</v>
      </c>
      <c r="B5" s="153" t="s">
        <v>21</v>
      </c>
      <c r="C5" s="155" t="s">
        <v>18</v>
      </c>
      <c r="D5" s="175"/>
      <c r="E5" s="151"/>
      <c r="F5" s="156"/>
      <c r="G5" s="145" t="s">
        <v>26</v>
      </c>
      <c r="H5" s="167" t="s">
        <v>147</v>
      </c>
      <c r="I5" s="168"/>
      <c r="J5" s="168"/>
      <c r="K5" s="168"/>
      <c r="L5" s="168"/>
      <c r="M5" s="151"/>
      <c r="N5" s="145" t="s">
        <v>177</v>
      </c>
      <c r="O5" s="150"/>
    </row>
    <row r="6" spans="1:15" ht="13.5" customHeight="1">
      <c r="A6" s="171"/>
      <c r="B6" s="171"/>
      <c r="C6" s="148"/>
      <c r="D6" s="175"/>
      <c r="E6" s="151"/>
      <c r="F6" s="156"/>
      <c r="G6" s="174"/>
      <c r="H6" s="145" t="s">
        <v>132</v>
      </c>
      <c r="I6" s="177" t="s">
        <v>107</v>
      </c>
      <c r="J6" s="178"/>
      <c r="K6" s="178"/>
      <c r="L6" s="179"/>
      <c r="M6" s="176" t="s">
        <v>106</v>
      </c>
      <c r="N6" s="174"/>
      <c r="O6" s="150"/>
    </row>
    <row r="7" spans="1:15" ht="37.5" customHeight="1">
      <c r="A7" s="154"/>
      <c r="B7" s="154"/>
      <c r="C7" s="149"/>
      <c r="D7" s="149"/>
      <c r="E7" s="152"/>
      <c r="F7" s="156"/>
      <c r="G7" s="146"/>
      <c r="H7" s="146"/>
      <c r="I7" s="33" t="s">
        <v>28</v>
      </c>
      <c r="J7" s="33" t="s">
        <v>12</v>
      </c>
      <c r="K7" s="15" t="s">
        <v>105</v>
      </c>
      <c r="L7" s="15" t="s">
        <v>99</v>
      </c>
      <c r="M7" s="176"/>
      <c r="N7" s="146"/>
      <c r="O7" s="156"/>
    </row>
    <row r="8" spans="1:15" ht="12" customHeight="1">
      <c r="A8" s="3" t="s">
        <v>16</v>
      </c>
      <c r="B8" s="3" t="s">
        <v>16</v>
      </c>
      <c r="C8" s="17" t="s">
        <v>16</v>
      </c>
      <c r="D8" s="17" t="s">
        <v>37</v>
      </c>
      <c r="E8" s="17" t="s">
        <v>16</v>
      </c>
      <c r="F8" s="14">
        <v>1</v>
      </c>
      <c r="G8" s="17">
        <f>F8+1</f>
        <v>2</v>
      </c>
      <c r="H8" s="17">
        <v>3</v>
      </c>
      <c r="I8" s="17">
        <v>4</v>
      </c>
      <c r="J8" s="3">
        <v>5</v>
      </c>
      <c r="K8" s="3">
        <v>6</v>
      </c>
      <c r="L8" s="17">
        <v>7</v>
      </c>
      <c r="M8" s="14">
        <v>8</v>
      </c>
      <c r="N8" s="17">
        <v>9</v>
      </c>
      <c r="O8" s="14">
        <v>10</v>
      </c>
    </row>
    <row r="9" spans="1:15" s="1" customFormat="1" ht="21.75" customHeight="1">
      <c r="A9" s="49"/>
      <c r="B9" s="59"/>
      <c r="C9" s="59"/>
      <c r="D9" s="59"/>
      <c r="E9" s="55" t="s">
        <v>4</v>
      </c>
      <c r="F9" s="58">
        <f>G9+H9+I9</f>
        <v>27234083.199999999</v>
      </c>
      <c r="G9" s="48">
        <f>G10</f>
        <v>5958160.7999999998</v>
      </c>
      <c r="H9" s="48">
        <f t="shared" ref="H9:I13" si="0">I9+J9+L9</f>
        <v>13617041.6</v>
      </c>
      <c r="I9" s="48">
        <f t="shared" si="0"/>
        <v>7658880.7999999998</v>
      </c>
      <c r="J9" s="48">
        <f>J10</f>
        <v>5958160.7999999998</v>
      </c>
      <c r="K9" s="52">
        <f>K10</f>
        <v>197000</v>
      </c>
      <c r="L9" s="52"/>
      <c r="M9" s="52">
        <f>M10</f>
        <v>1503720</v>
      </c>
      <c r="N9" s="47">
        <v>0</v>
      </c>
      <c r="O9" s="56">
        <v>0</v>
      </c>
    </row>
    <row r="10" spans="1:15" ht="21.75" customHeight="1">
      <c r="A10" s="49"/>
      <c r="B10" s="59"/>
      <c r="C10" s="59"/>
      <c r="D10" s="59" t="s">
        <v>283</v>
      </c>
      <c r="E10" s="50" t="s">
        <v>285</v>
      </c>
      <c r="F10" s="58">
        <f>F11</f>
        <v>27234083.199999999</v>
      </c>
      <c r="G10" s="48">
        <f>G11</f>
        <v>5958160.7999999998</v>
      </c>
      <c r="H10" s="48">
        <f t="shared" si="0"/>
        <v>13617041.6</v>
      </c>
      <c r="I10" s="48">
        <f t="shared" si="0"/>
        <v>7658880.7999999998</v>
      </c>
      <c r="J10" s="48">
        <f>J11</f>
        <v>5958160.7999999998</v>
      </c>
      <c r="K10" s="52">
        <f>K11</f>
        <v>197000</v>
      </c>
      <c r="L10" s="52"/>
      <c r="M10" s="52">
        <f>M16+M17</f>
        <v>1503720</v>
      </c>
      <c r="N10" s="47">
        <v>0</v>
      </c>
      <c r="O10" s="56">
        <v>0</v>
      </c>
    </row>
    <row r="11" spans="1:15" ht="21.75" customHeight="1">
      <c r="A11" s="49"/>
      <c r="B11" s="59"/>
      <c r="C11" s="59"/>
      <c r="D11" s="59" t="s">
        <v>284</v>
      </c>
      <c r="E11" s="50" t="s">
        <v>286</v>
      </c>
      <c r="F11" s="58">
        <f>G11+H11+I11</f>
        <v>27234083.199999999</v>
      </c>
      <c r="G11" s="48">
        <f>G12+G20+G23</f>
        <v>5958160.7999999998</v>
      </c>
      <c r="H11" s="48">
        <f t="shared" si="0"/>
        <v>13617041.6</v>
      </c>
      <c r="I11" s="48">
        <f t="shared" si="0"/>
        <v>7658880.7999999998</v>
      </c>
      <c r="J11" s="48">
        <f>J12+J20+J23</f>
        <v>5958160.7999999998</v>
      </c>
      <c r="K11" s="52">
        <f>K15</f>
        <v>197000</v>
      </c>
      <c r="L11" s="52"/>
      <c r="M11" s="52">
        <f>M12+M17</f>
        <v>1503720</v>
      </c>
      <c r="N11" s="47">
        <v>0</v>
      </c>
      <c r="O11" s="56">
        <v>0</v>
      </c>
    </row>
    <row r="12" spans="1:15" ht="21.75" customHeight="1">
      <c r="A12" s="49">
        <v>201</v>
      </c>
      <c r="B12" s="59"/>
      <c r="C12" s="59"/>
      <c r="D12" s="59"/>
      <c r="E12" s="55" t="s">
        <v>203</v>
      </c>
      <c r="F12" s="48">
        <f>G12+H12+I12</f>
        <v>22546595.199999999</v>
      </c>
      <c r="G12" s="48">
        <v>5515648.7999999998</v>
      </c>
      <c r="H12" s="48">
        <f t="shared" si="0"/>
        <v>11273297.6</v>
      </c>
      <c r="I12" s="48">
        <f t="shared" si="0"/>
        <v>5757648.7999999998</v>
      </c>
      <c r="J12" s="48">
        <v>5515648.7999999998</v>
      </c>
      <c r="K12" s="52">
        <f>K15</f>
        <v>197000</v>
      </c>
      <c r="L12" s="52"/>
      <c r="M12" s="52">
        <f>M13</f>
        <v>45000</v>
      </c>
      <c r="N12" s="47">
        <v>0</v>
      </c>
      <c r="O12" s="56">
        <v>0</v>
      </c>
    </row>
    <row r="13" spans="1:15" ht="21.75" customHeight="1">
      <c r="A13" s="49"/>
      <c r="B13" s="59" t="s">
        <v>204</v>
      </c>
      <c r="C13" s="59"/>
      <c r="D13" s="59"/>
      <c r="E13" s="55" t="s">
        <v>205</v>
      </c>
      <c r="F13" s="48">
        <f>G13+H13+I13</f>
        <v>22546595.199999999</v>
      </c>
      <c r="G13" s="48">
        <v>5515648.7999999998</v>
      </c>
      <c r="H13" s="48">
        <f t="shared" si="0"/>
        <v>11273297.6</v>
      </c>
      <c r="I13" s="48">
        <f t="shared" si="0"/>
        <v>5757648.7999999998</v>
      </c>
      <c r="J13" s="48">
        <v>5515648.7999999998</v>
      </c>
      <c r="K13" s="52">
        <f>K15</f>
        <v>197000</v>
      </c>
      <c r="L13" s="52"/>
      <c r="M13" s="52">
        <f>M16</f>
        <v>45000</v>
      </c>
      <c r="N13" s="47">
        <v>0</v>
      </c>
      <c r="O13" s="56">
        <v>0</v>
      </c>
    </row>
    <row r="14" spans="1:15" ht="21.75" customHeight="1">
      <c r="A14" s="49">
        <v>201</v>
      </c>
      <c r="B14" s="59" t="s">
        <v>292</v>
      </c>
      <c r="C14" s="59" t="s">
        <v>208</v>
      </c>
      <c r="D14" s="59" t="s">
        <v>209</v>
      </c>
      <c r="E14" s="55" t="s">
        <v>210</v>
      </c>
      <c r="F14" s="48">
        <v>5515648.7999999998</v>
      </c>
      <c r="G14" s="48">
        <v>5515648.7999999998</v>
      </c>
      <c r="H14" s="48">
        <f>I14</f>
        <v>5515648.7999999998</v>
      </c>
      <c r="I14" s="48">
        <f>J14</f>
        <v>5515648.7999999998</v>
      </c>
      <c r="J14" s="48">
        <v>5515648.7999999998</v>
      </c>
      <c r="K14" s="52"/>
      <c r="L14" s="52"/>
      <c r="M14" s="52"/>
      <c r="N14" s="47">
        <v>0</v>
      </c>
      <c r="O14" s="56">
        <v>0</v>
      </c>
    </row>
    <row r="15" spans="1:15" ht="21.75" customHeight="1">
      <c r="A15" s="49">
        <v>201</v>
      </c>
      <c r="B15" s="59" t="s">
        <v>289</v>
      </c>
      <c r="C15" s="59" t="s">
        <v>288</v>
      </c>
      <c r="D15" s="59"/>
      <c r="E15" s="55" t="s">
        <v>210</v>
      </c>
      <c r="F15" s="46">
        <f>H15</f>
        <v>197000</v>
      </c>
      <c r="G15" s="48">
        <f t="shared" ref="G15:H19" si="1">H15</f>
        <v>197000</v>
      </c>
      <c r="H15" s="48">
        <f t="shared" si="1"/>
        <v>197000</v>
      </c>
      <c r="I15" s="48">
        <f>K15</f>
        <v>197000</v>
      </c>
      <c r="J15" s="48"/>
      <c r="K15" s="52">
        <v>197000</v>
      </c>
      <c r="L15" s="52"/>
      <c r="M15" s="52"/>
      <c r="N15" s="47">
        <v>0</v>
      </c>
      <c r="O15" s="56">
        <v>0</v>
      </c>
    </row>
    <row r="16" spans="1:15" ht="21.75" customHeight="1">
      <c r="A16" s="49">
        <v>201</v>
      </c>
      <c r="B16" s="59" t="s">
        <v>287</v>
      </c>
      <c r="C16" s="59" t="s">
        <v>290</v>
      </c>
      <c r="D16" s="59"/>
      <c r="E16" s="50" t="s">
        <v>291</v>
      </c>
      <c r="F16" s="46">
        <f>I16</f>
        <v>45000</v>
      </c>
      <c r="G16" s="48">
        <f t="shared" si="1"/>
        <v>45000</v>
      </c>
      <c r="H16" s="48">
        <f t="shared" si="1"/>
        <v>45000</v>
      </c>
      <c r="I16" s="48">
        <f>M16</f>
        <v>45000</v>
      </c>
      <c r="J16" s="48"/>
      <c r="K16" s="52"/>
      <c r="L16" s="52"/>
      <c r="M16" s="52">
        <v>45000</v>
      </c>
      <c r="N16" s="47">
        <v>0</v>
      </c>
      <c r="O16" s="56">
        <v>0</v>
      </c>
    </row>
    <row r="17" spans="1:15" ht="21.75" customHeight="1">
      <c r="A17" s="49">
        <v>208</v>
      </c>
      <c r="B17" s="59"/>
      <c r="C17" s="59"/>
      <c r="D17" s="59"/>
      <c r="E17" s="55" t="s">
        <v>212</v>
      </c>
      <c r="F17" s="48">
        <f>F18</f>
        <v>1458720</v>
      </c>
      <c r="G17" s="48">
        <f t="shared" si="1"/>
        <v>1458720</v>
      </c>
      <c r="H17" s="48">
        <f t="shared" si="1"/>
        <v>1458720</v>
      </c>
      <c r="I17" s="48">
        <f>M17</f>
        <v>1458720</v>
      </c>
      <c r="J17" s="48">
        <v>0</v>
      </c>
      <c r="K17" s="52">
        <v>0</v>
      </c>
      <c r="L17" s="52"/>
      <c r="M17" s="52">
        <f>M18</f>
        <v>1458720</v>
      </c>
      <c r="N17" s="47">
        <v>0</v>
      </c>
      <c r="O17" s="56">
        <v>0</v>
      </c>
    </row>
    <row r="18" spans="1:15" ht="21.75" customHeight="1">
      <c r="A18" s="49"/>
      <c r="B18" s="59" t="s">
        <v>213</v>
      </c>
      <c r="C18" s="59"/>
      <c r="D18" s="59"/>
      <c r="E18" s="55" t="s">
        <v>214</v>
      </c>
      <c r="F18" s="48">
        <f>F19</f>
        <v>1458720</v>
      </c>
      <c r="G18" s="48">
        <f t="shared" si="1"/>
        <v>1458720</v>
      </c>
      <c r="H18" s="48">
        <f t="shared" si="1"/>
        <v>1458720</v>
      </c>
      <c r="I18" s="48">
        <f>M18</f>
        <v>1458720</v>
      </c>
      <c r="J18" s="48">
        <v>0</v>
      </c>
      <c r="K18" s="52">
        <v>0</v>
      </c>
      <c r="L18" s="52"/>
      <c r="M18" s="52">
        <f>M19</f>
        <v>1458720</v>
      </c>
      <c r="N18" s="47">
        <v>0</v>
      </c>
      <c r="O18" s="56">
        <v>0</v>
      </c>
    </row>
    <row r="19" spans="1:15" ht="21.75" customHeight="1">
      <c r="A19" s="49">
        <v>208</v>
      </c>
      <c r="B19" s="59" t="s">
        <v>216</v>
      </c>
      <c r="C19" s="59" t="s">
        <v>208</v>
      </c>
      <c r="D19" s="59" t="s">
        <v>209</v>
      </c>
      <c r="E19" s="55" t="s">
        <v>217</v>
      </c>
      <c r="F19" s="48">
        <v>1458720</v>
      </c>
      <c r="G19" s="48">
        <f t="shared" si="1"/>
        <v>1458720</v>
      </c>
      <c r="H19" s="48">
        <f t="shared" si="1"/>
        <v>1458720</v>
      </c>
      <c r="I19" s="48">
        <f>M19</f>
        <v>1458720</v>
      </c>
      <c r="J19" s="48">
        <v>0</v>
      </c>
      <c r="K19" s="52">
        <v>0</v>
      </c>
      <c r="L19" s="52"/>
      <c r="M19" s="52">
        <v>1458720</v>
      </c>
      <c r="N19" s="47">
        <v>0</v>
      </c>
      <c r="O19" s="56">
        <v>0</v>
      </c>
    </row>
    <row r="20" spans="1:15" ht="21.75" customHeight="1">
      <c r="A20" s="49">
        <v>210</v>
      </c>
      <c r="B20" s="59"/>
      <c r="C20" s="59"/>
      <c r="D20" s="59"/>
      <c r="E20" s="55" t="s">
        <v>219</v>
      </c>
      <c r="F20" s="58">
        <f>F21</f>
        <v>189648</v>
      </c>
      <c r="G20" s="48">
        <f>G21</f>
        <v>189648</v>
      </c>
      <c r="H20" s="48">
        <f t="shared" ref="H20:I22" si="2">I20</f>
        <v>189648</v>
      </c>
      <c r="I20" s="48">
        <f t="shared" si="2"/>
        <v>189648</v>
      </c>
      <c r="J20" s="48">
        <f>J21</f>
        <v>189648</v>
      </c>
      <c r="K20" s="52">
        <v>0</v>
      </c>
      <c r="L20" s="52"/>
      <c r="M20" s="52">
        <v>0</v>
      </c>
      <c r="N20" s="47">
        <v>0</v>
      </c>
      <c r="O20" s="56">
        <v>0</v>
      </c>
    </row>
    <row r="21" spans="1:15" ht="21.75" customHeight="1">
      <c r="A21" s="49"/>
      <c r="B21" s="59" t="s">
        <v>220</v>
      </c>
      <c r="C21" s="59"/>
      <c r="D21" s="59"/>
      <c r="E21" s="55" t="s">
        <v>221</v>
      </c>
      <c r="F21" s="58">
        <f>F22</f>
        <v>189648</v>
      </c>
      <c r="G21" s="48">
        <f>G22</f>
        <v>189648</v>
      </c>
      <c r="H21" s="48">
        <f t="shared" si="2"/>
        <v>189648</v>
      </c>
      <c r="I21" s="48">
        <f t="shared" si="2"/>
        <v>189648</v>
      </c>
      <c r="J21" s="48">
        <f>J22</f>
        <v>189648</v>
      </c>
      <c r="K21" s="52">
        <v>0</v>
      </c>
      <c r="L21" s="52"/>
      <c r="M21" s="52">
        <v>0</v>
      </c>
      <c r="N21" s="47">
        <v>0</v>
      </c>
      <c r="O21" s="56">
        <v>0</v>
      </c>
    </row>
    <row r="22" spans="1:15" ht="21.75" customHeight="1">
      <c r="A22" s="49">
        <v>210</v>
      </c>
      <c r="B22" s="59" t="s">
        <v>223</v>
      </c>
      <c r="C22" s="59" t="s">
        <v>208</v>
      </c>
      <c r="D22" s="59" t="s">
        <v>209</v>
      </c>
      <c r="E22" s="55" t="s">
        <v>224</v>
      </c>
      <c r="F22" s="58">
        <f>G22</f>
        <v>189648</v>
      </c>
      <c r="G22" s="48">
        <v>189648</v>
      </c>
      <c r="H22" s="48">
        <f t="shared" si="2"/>
        <v>189648</v>
      </c>
      <c r="I22" s="48">
        <f t="shared" si="2"/>
        <v>189648</v>
      </c>
      <c r="J22" s="48">
        <v>189648</v>
      </c>
      <c r="K22" s="52">
        <v>0</v>
      </c>
      <c r="L22" s="52"/>
      <c r="M22" s="52">
        <v>0</v>
      </c>
      <c r="N22" s="47">
        <v>0</v>
      </c>
      <c r="O22" s="56">
        <v>0</v>
      </c>
    </row>
    <row r="23" spans="1:15" ht="21.75" customHeight="1">
      <c r="A23" s="49">
        <v>221</v>
      </c>
      <c r="B23" s="59"/>
      <c r="C23" s="59"/>
      <c r="D23" s="59"/>
      <c r="E23" s="55" t="s">
        <v>226</v>
      </c>
      <c r="F23" s="58">
        <f>F24</f>
        <v>252864</v>
      </c>
      <c r="G23" s="48">
        <f>G24</f>
        <v>252864</v>
      </c>
      <c r="H23" s="48">
        <f>H24</f>
        <v>252864</v>
      </c>
      <c r="I23" s="48">
        <f>I24</f>
        <v>252864</v>
      </c>
      <c r="J23" s="48">
        <f>J24</f>
        <v>252864</v>
      </c>
      <c r="K23" s="52">
        <v>0</v>
      </c>
      <c r="L23" s="52"/>
      <c r="M23" s="52">
        <v>0</v>
      </c>
      <c r="N23" s="47">
        <v>0</v>
      </c>
      <c r="O23" s="56">
        <v>0</v>
      </c>
    </row>
    <row r="24" spans="1:15" ht="21.75" customHeight="1">
      <c r="A24" s="127"/>
      <c r="B24" s="128" t="s">
        <v>227</v>
      </c>
      <c r="C24" s="128"/>
      <c r="D24" s="128"/>
      <c r="E24" s="55" t="s">
        <v>228</v>
      </c>
      <c r="F24" s="58">
        <f>G24</f>
        <v>252864</v>
      </c>
      <c r="G24" s="48">
        <f>G25</f>
        <v>252864</v>
      </c>
      <c r="H24" s="48">
        <f>H25</f>
        <v>252864</v>
      </c>
      <c r="I24" s="48">
        <f>I25</f>
        <v>252864</v>
      </c>
      <c r="J24" s="48">
        <f>J25</f>
        <v>252864</v>
      </c>
      <c r="K24" s="52">
        <v>0</v>
      </c>
      <c r="L24" s="41"/>
      <c r="M24" s="52">
        <v>0</v>
      </c>
      <c r="N24" s="129"/>
      <c r="O24" s="41"/>
    </row>
    <row r="25" spans="1:15" ht="21.75" customHeight="1">
      <c r="A25" s="127">
        <v>221</v>
      </c>
      <c r="B25" s="128" t="s">
        <v>230</v>
      </c>
      <c r="C25" s="128" t="s">
        <v>208</v>
      </c>
      <c r="D25" s="128" t="s">
        <v>209</v>
      </c>
      <c r="E25" s="55" t="s">
        <v>231</v>
      </c>
      <c r="F25" s="58">
        <f>G25</f>
        <v>252864</v>
      </c>
      <c r="G25" s="48">
        <v>252864</v>
      </c>
      <c r="H25" s="48">
        <v>252864</v>
      </c>
      <c r="I25" s="48">
        <v>252864</v>
      </c>
      <c r="J25" s="48">
        <v>252864</v>
      </c>
      <c r="K25" s="52">
        <v>0</v>
      </c>
      <c r="L25" s="41"/>
      <c r="M25" s="52">
        <v>0</v>
      </c>
      <c r="N25" s="129"/>
      <c r="O25" s="41"/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J17"/>
  <sheetViews>
    <sheetView showGridLines="0" workbookViewId="0">
      <selection activeCell="B14" sqref="B14"/>
    </sheetView>
  </sheetViews>
  <sheetFormatPr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5"/>
      <c r="I1" s="5" t="s">
        <v>245</v>
      </c>
      <c r="J1" s="5"/>
    </row>
    <row r="2" spans="1:10" ht="56.25" customHeight="1">
      <c r="C2" s="181"/>
      <c r="D2" s="181"/>
      <c r="E2" s="181"/>
      <c r="F2" s="181"/>
      <c r="G2" s="181"/>
      <c r="H2" s="181"/>
      <c r="I2" s="181"/>
      <c r="J2" s="181"/>
    </row>
    <row r="3" spans="1:10" ht="17.25" customHeight="1">
      <c r="H3" s="5"/>
      <c r="I3" s="5" t="s">
        <v>246</v>
      </c>
      <c r="J3" s="5"/>
    </row>
    <row r="4" spans="1:10" ht="12" customHeight="1">
      <c r="A4" s="180" t="s">
        <v>183</v>
      </c>
      <c r="B4" s="142" t="s">
        <v>247</v>
      </c>
      <c r="C4" s="164" t="s">
        <v>8</v>
      </c>
      <c r="D4" s="151" t="s">
        <v>248</v>
      </c>
      <c r="E4" s="150" t="s">
        <v>249</v>
      </c>
      <c r="F4" s="156"/>
      <c r="G4" s="156"/>
      <c r="H4" s="156"/>
      <c r="I4" s="156"/>
    </row>
    <row r="5" spans="1:10" ht="12" customHeight="1">
      <c r="A5" s="180"/>
      <c r="B5" s="142"/>
      <c r="C5" s="160"/>
      <c r="D5" s="152"/>
      <c r="E5" s="145" t="s">
        <v>4</v>
      </c>
      <c r="F5" s="164" t="s">
        <v>162</v>
      </c>
      <c r="G5" s="145" t="s">
        <v>164</v>
      </c>
      <c r="H5" s="145" t="s">
        <v>165</v>
      </c>
      <c r="I5" s="145" t="s">
        <v>130</v>
      </c>
    </row>
    <row r="6" spans="1:10" ht="23.25" customHeight="1">
      <c r="A6" s="180"/>
      <c r="B6" s="142"/>
      <c r="C6" s="166"/>
      <c r="D6" s="152"/>
      <c r="E6" s="174"/>
      <c r="F6" s="165"/>
      <c r="G6" s="174"/>
      <c r="H6" s="174"/>
      <c r="I6" s="174"/>
    </row>
    <row r="7" spans="1:10" ht="10.5" customHeight="1">
      <c r="A7" s="4" t="s">
        <v>16</v>
      </c>
      <c r="B7" s="4" t="s">
        <v>16</v>
      </c>
      <c r="C7" s="20" t="s">
        <v>16</v>
      </c>
      <c r="D7" s="3" t="s">
        <v>16</v>
      </c>
      <c r="E7" s="14">
        <v>2</v>
      </c>
      <c r="F7" s="14">
        <v>3</v>
      </c>
      <c r="G7" s="14">
        <v>7</v>
      </c>
      <c r="H7" s="14">
        <v>8</v>
      </c>
      <c r="I7" s="14">
        <v>8</v>
      </c>
    </row>
    <row r="8" spans="1:10" s="1" customFormat="1" ht="20.25" customHeight="1">
      <c r="A8" s="65"/>
      <c r="B8" s="65"/>
      <c r="C8" s="53"/>
      <c r="D8" s="92"/>
      <c r="E8" s="48"/>
      <c r="F8" s="52"/>
      <c r="G8" s="52"/>
      <c r="H8" s="46"/>
      <c r="I8" s="56"/>
    </row>
    <row r="9" spans="1:10" ht="9.75" customHeight="1">
      <c r="D9" s="1"/>
      <c r="H9" s="1"/>
    </row>
    <row r="10" spans="1:10" ht="9.75" customHeight="1">
      <c r="H10" s="1"/>
    </row>
    <row r="11" spans="1:10" ht="9.75" customHeight="1">
      <c r="D11" s="1"/>
      <c r="H11" s="1"/>
    </row>
    <row r="12" spans="1:10" ht="9.75" customHeight="1">
      <c r="H12" s="1"/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C2:J2"/>
    <mergeCell ref="F5:F6"/>
    <mergeCell ref="A4:A6"/>
    <mergeCell ref="B4:B6"/>
    <mergeCell ref="G5:G6"/>
    <mergeCell ref="D4:D6"/>
    <mergeCell ref="E5:E6"/>
    <mergeCell ref="C4:C6"/>
    <mergeCell ref="E4:I4"/>
    <mergeCell ref="I5:I6"/>
    <mergeCell ref="H5:H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K9"/>
  <sheetViews>
    <sheetView showGridLines="0" workbookViewId="0"/>
  </sheetViews>
  <sheetFormatPr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5" t="s">
        <v>250</v>
      </c>
      <c r="K1" s="5"/>
    </row>
    <row r="2" spans="1:11" ht="52.5" customHeight="1">
      <c r="C2" s="144"/>
      <c r="D2" s="144"/>
      <c r="E2" s="144"/>
      <c r="F2" s="144"/>
      <c r="G2" s="144"/>
      <c r="H2" s="144"/>
      <c r="I2" s="144"/>
      <c r="J2" s="144"/>
      <c r="K2" s="95"/>
    </row>
    <row r="3" spans="1:11" ht="18.75" customHeight="1">
      <c r="J3" s="5" t="s">
        <v>246</v>
      </c>
      <c r="K3" s="5"/>
    </row>
    <row r="4" spans="1:11" ht="12" customHeight="1">
      <c r="A4" s="142" t="s">
        <v>251</v>
      </c>
      <c r="B4" s="142" t="s">
        <v>247</v>
      </c>
      <c r="C4" s="164" t="s">
        <v>8</v>
      </c>
      <c r="D4" s="151" t="s">
        <v>248</v>
      </c>
      <c r="E4" s="150" t="s">
        <v>249</v>
      </c>
      <c r="F4" s="156"/>
      <c r="G4" s="156"/>
      <c r="H4" s="156"/>
      <c r="I4" s="156"/>
      <c r="J4" s="161" t="s">
        <v>252</v>
      </c>
    </row>
    <row r="5" spans="1:11" ht="12" customHeight="1">
      <c r="A5" s="142"/>
      <c r="B5" s="142"/>
      <c r="C5" s="160"/>
      <c r="D5" s="152"/>
      <c r="E5" s="145" t="s">
        <v>13</v>
      </c>
      <c r="F5" s="164" t="s">
        <v>162</v>
      </c>
      <c r="G5" s="145" t="s">
        <v>164</v>
      </c>
      <c r="H5" s="145" t="s">
        <v>165</v>
      </c>
      <c r="I5" s="145" t="s">
        <v>130</v>
      </c>
      <c r="J5" s="162"/>
    </row>
    <row r="6" spans="1:11" ht="23.25" customHeight="1">
      <c r="A6" s="142"/>
      <c r="B6" s="142"/>
      <c r="C6" s="166"/>
      <c r="D6" s="152"/>
      <c r="E6" s="174"/>
      <c r="F6" s="165"/>
      <c r="G6" s="174"/>
      <c r="H6" s="174"/>
      <c r="I6" s="174"/>
      <c r="J6" s="162"/>
    </row>
    <row r="7" spans="1:11" ht="10.5" customHeight="1">
      <c r="A7" s="4" t="s">
        <v>16</v>
      </c>
      <c r="B7" s="4" t="s">
        <v>16</v>
      </c>
      <c r="C7" s="20" t="s">
        <v>16</v>
      </c>
      <c r="D7" s="3" t="s">
        <v>16</v>
      </c>
      <c r="E7" s="14">
        <v>2</v>
      </c>
      <c r="F7" s="14">
        <v>3</v>
      </c>
      <c r="G7" s="14">
        <v>7</v>
      </c>
      <c r="H7" s="14">
        <v>8</v>
      </c>
      <c r="I7" s="14">
        <v>8</v>
      </c>
      <c r="J7" s="94"/>
    </row>
    <row r="8" spans="1:11" s="1" customFormat="1" ht="20.25" customHeight="1">
      <c r="A8" s="65"/>
      <c r="B8" s="65"/>
      <c r="C8" s="53"/>
      <c r="D8" s="92"/>
      <c r="E8" s="57"/>
      <c r="F8" s="56"/>
      <c r="G8" s="56"/>
      <c r="H8" s="58"/>
      <c r="I8" s="56"/>
      <c r="J8" s="93"/>
    </row>
    <row r="9" spans="1:11" ht="11.25" customHeight="1">
      <c r="H9" s="1"/>
      <c r="I9" s="1"/>
    </row>
  </sheetData>
  <sheetProtection formatCells="0" formatColumns="0" formatRows="0"/>
  <mergeCells count="12">
    <mergeCell ref="B4:B6"/>
    <mergeCell ref="A4:A6"/>
    <mergeCell ref="C2:J2"/>
    <mergeCell ref="J4:J6"/>
    <mergeCell ref="H5:H6"/>
    <mergeCell ref="I5:I6"/>
    <mergeCell ref="C4:C6"/>
    <mergeCell ref="D4:D6"/>
    <mergeCell ref="E4:I4"/>
    <mergeCell ref="E5:E6"/>
    <mergeCell ref="F5:F6"/>
    <mergeCell ref="G5:G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P22"/>
  <sheetViews>
    <sheetView showGridLines="0" workbookViewId="0"/>
  </sheetViews>
  <sheetFormatPr defaultRowHeight="11.25"/>
  <cols>
    <col min="1" max="1" width="26" style="39" bestFit="1" customWidth="1"/>
    <col min="2" max="2" width="22.5" style="39" customWidth="1"/>
    <col min="3" max="3" width="20.5" style="39" customWidth="1"/>
    <col min="4" max="4" width="18.5" style="39" customWidth="1"/>
    <col min="5" max="5" width="7.6640625" style="39" customWidth="1"/>
    <col min="6" max="6" width="9.1640625" style="39" customWidth="1"/>
    <col min="7" max="7" width="9.5" style="39" customWidth="1"/>
    <col min="8" max="8" width="10.6640625" style="39" bestFit="1" customWidth="1"/>
    <col min="9" max="9" width="13" style="39" customWidth="1"/>
    <col min="10" max="10" width="9.33203125" style="39"/>
    <col min="11" max="11" width="12" style="39" customWidth="1"/>
    <col min="12" max="13" width="13" style="39" customWidth="1"/>
    <col min="14" max="14" width="11" style="39" customWidth="1"/>
    <col min="15" max="15" width="10.1640625" style="39" customWidth="1"/>
    <col min="16" max="16" width="12.33203125" style="39" customWidth="1"/>
    <col min="17" max="16384" width="9.33203125" style="39"/>
  </cols>
  <sheetData>
    <row r="1" spans="1:16" ht="17.2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 s="5" t="s">
        <v>253</v>
      </c>
    </row>
    <row r="2" spans="1:16" ht="25.5" customHeight="1">
      <c r="A2" s="187" t="s">
        <v>151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</row>
    <row r="3" spans="1:16" ht="19.5" customHeight="1">
      <c r="A3"/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9"/>
    </row>
    <row r="4" spans="1:16" s="106" customFormat="1" ht="14.25" customHeight="1">
      <c r="A4" s="89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7" t="s">
        <v>254</v>
      </c>
    </row>
    <row r="5" spans="1:16" ht="18" customHeight="1">
      <c r="A5" s="188" t="s">
        <v>22</v>
      </c>
      <c r="B5" s="100" t="s">
        <v>152</v>
      </c>
      <c r="C5" s="100"/>
      <c r="D5" s="190" t="s">
        <v>153</v>
      </c>
      <c r="E5" s="190" t="s">
        <v>154</v>
      </c>
      <c r="F5" s="190" t="s">
        <v>255</v>
      </c>
      <c r="G5" s="190" t="s">
        <v>155</v>
      </c>
      <c r="H5" s="190" t="s">
        <v>156</v>
      </c>
      <c r="I5" s="191" t="s">
        <v>157</v>
      </c>
      <c r="J5" s="191"/>
      <c r="K5" s="191"/>
      <c r="L5" s="191"/>
      <c r="M5" s="191"/>
      <c r="N5" s="191"/>
      <c r="O5" s="191"/>
      <c r="P5" s="191" t="s">
        <v>158</v>
      </c>
    </row>
    <row r="6" spans="1:16" ht="20.25" customHeight="1">
      <c r="A6" s="189"/>
      <c r="B6" s="183" t="s">
        <v>159</v>
      </c>
      <c r="C6" s="192" t="s">
        <v>161</v>
      </c>
      <c r="D6" s="190"/>
      <c r="E6" s="190"/>
      <c r="F6" s="190"/>
      <c r="G6" s="190"/>
      <c r="H6" s="190"/>
      <c r="I6" s="182" t="s">
        <v>4</v>
      </c>
      <c r="J6" s="184" t="s">
        <v>160</v>
      </c>
      <c r="K6" s="185"/>
      <c r="L6" s="185"/>
      <c r="M6" s="185"/>
      <c r="N6" s="186"/>
      <c r="O6" s="182" t="s">
        <v>256</v>
      </c>
      <c r="P6" s="191"/>
    </row>
    <row r="7" spans="1:16" ht="42.75" customHeight="1">
      <c r="A7" s="189"/>
      <c r="B7" s="183"/>
      <c r="C7" s="193"/>
      <c r="D7" s="190"/>
      <c r="E7" s="190"/>
      <c r="F7" s="190"/>
      <c r="G7" s="190"/>
      <c r="H7" s="190"/>
      <c r="I7" s="182"/>
      <c r="J7" s="83" t="s">
        <v>13</v>
      </c>
      <c r="K7" s="83" t="s">
        <v>162</v>
      </c>
      <c r="L7" s="83" t="s">
        <v>164</v>
      </c>
      <c r="M7" s="83" t="s">
        <v>165</v>
      </c>
      <c r="N7" s="107" t="s">
        <v>130</v>
      </c>
      <c r="O7" s="182"/>
      <c r="P7" s="191"/>
    </row>
    <row r="8" spans="1:16" s="40" customFormat="1" ht="15.75" customHeight="1">
      <c r="A8" s="101"/>
      <c r="B8" s="102" t="s">
        <v>16</v>
      </c>
      <c r="C8" s="103" t="s">
        <v>16</v>
      </c>
      <c r="D8" s="102" t="s">
        <v>16</v>
      </c>
      <c r="E8" s="103" t="s">
        <v>16</v>
      </c>
      <c r="F8" s="104">
        <v>1</v>
      </c>
      <c r="G8" s="104">
        <v>2</v>
      </c>
      <c r="H8" s="104">
        <v>3</v>
      </c>
      <c r="I8" s="104">
        <v>4</v>
      </c>
      <c r="J8" s="104">
        <v>5</v>
      </c>
      <c r="K8" s="104">
        <v>6</v>
      </c>
      <c r="L8" s="104">
        <v>7</v>
      </c>
      <c r="M8" s="104">
        <v>8</v>
      </c>
      <c r="N8" s="104">
        <v>9</v>
      </c>
      <c r="O8" s="104">
        <v>10</v>
      </c>
      <c r="P8" s="104">
        <v>11</v>
      </c>
    </row>
    <row r="9" spans="1:16" s="105" customFormat="1" ht="48" customHeight="1">
      <c r="A9" s="97"/>
      <c r="B9" s="97"/>
      <c r="C9" s="97"/>
      <c r="D9" s="97"/>
      <c r="E9" s="97"/>
      <c r="F9" s="96"/>
      <c r="G9" s="91"/>
      <c r="H9" s="96"/>
      <c r="I9" s="96"/>
      <c r="J9" s="96"/>
      <c r="K9" s="96"/>
      <c r="L9" s="96"/>
      <c r="M9" s="96"/>
      <c r="N9" s="96"/>
      <c r="O9" s="96"/>
      <c r="P9" s="90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 s="106"/>
    </row>
    <row r="17" spans="1:16" ht="11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 s="106"/>
      <c r="P17" s="106"/>
    </row>
    <row r="18" spans="1:16" ht="11.25" customHeight="1">
      <c r="A18"/>
      <c r="B18" s="106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B22"/>
      <c r="C22"/>
      <c r="D22"/>
      <c r="E22"/>
      <c r="F22"/>
      <c r="G22"/>
      <c r="H22"/>
      <c r="I22"/>
      <c r="J22"/>
      <c r="K22"/>
      <c r="L22" s="106"/>
      <c r="M22"/>
      <c r="N22"/>
      <c r="O22"/>
      <c r="P22"/>
    </row>
  </sheetData>
  <sheetProtection formatCells="0" formatColumns="0" formatRows="0"/>
  <mergeCells count="14">
    <mergeCell ref="H5:H7"/>
    <mergeCell ref="I5:O5"/>
    <mergeCell ref="C6:C7"/>
    <mergeCell ref="P5:P7"/>
    <mergeCell ref="I6:I7"/>
    <mergeCell ref="O6:O7"/>
    <mergeCell ref="B6:B7"/>
    <mergeCell ref="J6:N6"/>
    <mergeCell ref="A2:P2"/>
    <mergeCell ref="A5:A7"/>
    <mergeCell ref="D5:D7"/>
    <mergeCell ref="E5:E7"/>
    <mergeCell ref="F5:F7"/>
    <mergeCell ref="G5:G7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V20"/>
  <sheetViews>
    <sheetView showGridLines="0" workbookViewId="0"/>
  </sheetViews>
  <sheetFormatPr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O1" s="5"/>
      <c r="P1" s="195" t="s">
        <v>257</v>
      </c>
      <c r="Q1" s="195"/>
      <c r="R1" s="195"/>
      <c r="S1" s="195"/>
      <c r="T1" s="195"/>
      <c r="U1" s="195"/>
      <c r="V1" s="195"/>
    </row>
    <row r="2" spans="1:22" ht="51.75" customHeight="1">
      <c r="A2" s="144" t="s">
        <v>19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</row>
    <row r="3" spans="1:22" ht="17.25" customHeight="1">
      <c r="O3" s="5"/>
      <c r="P3" s="194" t="s">
        <v>258</v>
      </c>
      <c r="Q3" s="194"/>
      <c r="R3" s="194"/>
      <c r="S3" s="194"/>
      <c r="T3" s="194"/>
      <c r="U3" s="194"/>
      <c r="V3" s="194"/>
    </row>
    <row r="4" spans="1:22" ht="14.25" customHeight="1">
      <c r="A4" s="156" t="s">
        <v>8</v>
      </c>
      <c r="B4" s="156" t="s">
        <v>22</v>
      </c>
      <c r="C4" s="176" t="s">
        <v>259</v>
      </c>
      <c r="D4" s="176" t="s">
        <v>260</v>
      </c>
      <c r="E4" s="150" t="s">
        <v>261</v>
      </c>
      <c r="F4" s="150"/>
      <c r="G4" s="150"/>
      <c r="H4" s="150"/>
      <c r="I4" s="150"/>
      <c r="J4" s="150"/>
      <c r="K4" s="150"/>
      <c r="L4" s="150"/>
      <c r="M4" s="150"/>
      <c r="N4" s="150" t="s">
        <v>262</v>
      </c>
      <c r="O4" s="150"/>
      <c r="P4" s="150"/>
      <c r="Q4" s="150"/>
      <c r="R4" s="150"/>
      <c r="S4" s="150"/>
      <c r="T4" s="150"/>
      <c r="U4" s="150"/>
      <c r="V4" s="150"/>
    </row>
    <row r="5" spans="1:22" ht="14.25" customHeight="1">
      <c r="A5" s="156"/>
      <c r="B5" s="156"/>
      <c r="C5" s="176"/>
      <c r="D5" s="176"/>
      <c r="E5" s="145" t="s">
        <v>23</v>
      </c>
      <c r="F5" s="150" t="s">
        <v>263</v>
      </c>
      <c r="G5" s="156"/>
      <c r="H5" s="156"/>
      <c r="I5" s="156"/>
      <c r="J5" s="150" t="s">
        <v>175</v>
      </c>
      <c r="K5" s="156"/>
      <c r="L5" s="156"/>
      <c r="M5" s="156"/>
      <c r="N5" s="145" t="s">
        <v>23</v>
      </c>
      <c r="O5" s="150" t="s">
        <v>263</v>
      </c>
      <c r="P5" s="156"/>
      <c r="Q5" s="156"/>
      <c r="R5" s="156"/>
      <c r="S5" s="150" t="s">
        <v>175</v>
      </c>
      <c r="T5" s="156"/>
      <c r="U5" s="156"/>
      <c r="V5" s="156"/>
    </row>
    <row r="6" spans="1:22" ht="38.25" customHeight="1">
      <c r="A6" s="156"/>
      <c r="B6" s="156"/>
      <c r="C6" s="176"/>
      <c r="D6" s="176"/>
      <c r="E6" s="146"/>
      <c r="F6" s="15" t="s">
        <v>13</v>
      </c>
      <c r="G6" s="15" t="s">
        <v>264</v>
      </c>
      <c r="H6" s="15" t="s">
        <v>265</v>
      </c>
      <c r="I6" s="15" t="s">
        <v>266</v>
      </c>
      <c r="J6" s="15" t="s">
        <v>13</v>
      </c>
      <c r="K6" s="15" t="s">
        <v>264</v>
      </c>
      <c r="L6" s="15" t="s">
        <v>265</v>
      </c>
      <c r="M6" s="15" t="s">
        <v>266</v>
      </c>
      <c r="N6" s="146"/>
      <c r="O6" s="15" t="s">
        <v>13</v>
      </c>
      <c r="P6" s="15" t="s">
        <v>264</v>
      </c>
      <c r="Q6" s="15" t="s">
        <v>265</v>
      </c>
      <c r="R6" s="15" t="s">
        <v>266</v>
      </c>
      <c r="S6" s="15" t="s">
        <v>13</v>
      </c>
      <c r="T6" s="15" t="s">
        <v>264</v>
      </c>
      <c r="U6" s="15" t="s">
        <v>265</v>
      </c>
      <c r="V6" s="15" t="s">
        <v>266</v>
      </c>
    </row>
    <row r="7" spans="1:22" ht="9.75" customHeight="1">
      <c r="A7" s="4" t="s">
        <v>16</v>
      </c>
      <c r="B7" s="4" t="s">
        <v>16</v>
      </c>
      <c r="C7" s="15">
        <v>1</v>
      </c>
      <c r="D7" s="15">
        <v>2</v>
      </c>
      <c r="E7" s="15">
        <v>4</v>
      </c>
      <c r="F7" s="15">
        <v>5</v>
      </c>
      <c r="G7" s="15">
        <v>6</v>
      </c>
      <c r="H7" s="15">
        <v>7</v>
      </c>
      <c r="I7" s="15">
        <v>8</v>
      </c>
      <c r="J7" s="15">
        <v>9</v>
      </c>
      <c r="K7" s="15">
        <v>10</v>
      </c>
      <c r="L7" s="15">
        <v>11</v>
      </c>
      <c r="M7" s="15">
        <v>12</v>
      </c>
      <c r="N7" s="15">
        <v>13</v>
      </c>
      <c r="O7" s="15">
        <v>14</v>
      </c>
      <c r="P7" s="13">
        <v>15</v>
      </c>
      <c r="Q7" s="4">
        <v>16</v>
      </c>
      <c r="R7" s="4">
        <v>17</v>
      </c>
      <c r="S7" s="4">
        <v>18</v>
      </c>
      <c r="T7" s="4">
        <v>19</v>
      </c>
      <c r="U7" s="4">
        <v>20</v>
      </c>
      <c r="V7" s="4">
        <v>21</v>
      </c>
    </row>
    <row r="8" spans="1:22" s="1" customFormat="1" ht="18.75" customHeight="1">
      <c r="A8" s="92"/>
      <c r="B8" s="92"/>
      <c r="C8" s="92"/>
      <c r="D8" s="55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3"/>
      <c r="P8" s="112"/>
      <c r="Q8" s="111"/>
      <c r="R8" s="111"/>
      <c r="S8" s="111"/>
      <c r="T8" s="111"/>
      <c r="U8" s="111"/>
      <c r="V8" s="111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116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15"/>
      <c r="P20" s="1"/>
    </row>
  </sheetData>
  <sheetProtection formatCells="0" formatColumns="0" formatRows="0"/>
  <mergeCells count="15">
    <mergeCell ref="D4:D6"/>
    <mergeCell ref="F5:I5"/>
    <mergeCell ref="J5:M5"/>
    <mergeCell ref="E4:M4"/>
    <mergeCell ref="E5:E6"/>
    <mergeCell ref="P3:V3"/>
    <mergeCell ref="N4:V4"/>
    <mergeCell ref="N5:N6"/>
    <mergeCell ref="O5:R5"/>
    <mergeCell ref="S5:V5"/>
    <mergeCell ref="P1:V1"/>
    <mergeCell ref="A2:V2"/>
    <mergeCell ref="A4:A6"/>
    <mergeCell ref="B4:B6"/>
    <mergeCell ref="C4:C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X25"/>
  <sheetViews>
    <sheetView showGridLines="0" workbookViewId="0">
      <selection activeCell="S25" sqref="S25"/>
    </sheetView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195" t="s">
        <v>195</v>
      </c>
      <c r="R1" s="195"/>
      <c r="S1" s="195"/>
      <c r="T1" s="195"/>
      <c r="U1" s="195"/>
      <c r="V1" s="195"/>
      <c r="W1" s="195"/>
      <c r="X1" s="195"/>
    </row>
    <row r="2" spans="1:24" ht="57" customHeight="1">
      <c r="A2" s="144" t="s">
        <v>120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</row>
    <row r="3" spans="1:24" ht="18.75" customHeight="1">
      <c r="N3" s="194" t="s">
        <v>119</v>
      </c>
      <c r="O3" s="194"/>
      <c r="P3" s="194"/>
      <c r="Q3" s="194"/>
      <c r="R3" s="194"/>
      <c r="S3" s="194"/>
      <c r="T3" s="194"/>
      <c r="U3" s="194"/>
      <c r="V3" s="194"/>
      <c r="W3" s="194"/>
      <c r="X3" s="194"/>
    </row>
    <row r="4" spans="1:24" ht="11.25" customHeight="1">
      <c r="A4" s="156" t="s">
        <v>8</v>
      </c>
      <c r="B4" s="156" t="s">
        <v>22</v>
      </c>
      <c r="C4" s="150" t="s">
        <v>34</v>
      </c>
      <c r="D4" s="150"/>
      <c r="E4" s="150"/>
      <c r="F4" s="150"/>
      <c r="G4" s="150"/>
      <c r="H4" s="150" t="s">
        <v>126</v>
      </c>
      <c r="I4" s="150"/>
      <c r="J4" s="150"/>
      <c r="K4" s="150"/>
      <c r="L4" s="197" t="s">
        <v>128</v>
      </c>
      <c r="M4" s="198"/>
      <c r="N4" s="198"/>
      <c r="O4" s="198"/>
      <c r="P4" s="198"/>
      <c r="Q4" s="198"/>
      <c r="R4" s="198"/>
      <c r="S4" s="198"/>
      <c r="T4" s="198"/>
      <c r="U4" s="198"/>
      <c r="V4" s="198"/>
      <c r="W4" s="199"/>
      <c r="X4" s="150" t="s">
        <v>127</v>
      </c>
    </row>
    <row r="5" spans="1:24" ht="27" customHeight="1">
      <c r="A5" s="156"/>
      <c r="B5" s="156"/>
      <c r="C5" s="150" t="s">
        <v>26</v>
      </c>
      <c r="D5" s="164" t="s">
        <v>32</v>
      </c>
      <c r="E5" s="150" t="s">
        <v>122</v>
      </c>
      <c r="F5" s="156"/>
      <c r="G5" s="150" t="s">
        <v>33</v>
      </c>
      <c r="H5" s="164" t="s">
        <v>26</v>
      </c>
      <c r="I5" s="164" t="s">
        <v>123</v>
      </c>
      <c r="J5" s="176" t="s">
        <v>124</v>
      </c>
      <c r="K5" s="145" t="s">
        <v>125</v>
      </c>
      <c r="L5" s="167" t="s">
        <v>173</v>
      </c>
      <c r="M5" s="168"/>
      <c r="N5" s="168"/>
      <c r="O5" s="151"/>
      <c r="P5" s="167" t="s">
        <v>174</v>
      </c>
      <c r="Q5" s="168"/>
      <c r="R5" s="168"/>
      <c r="S5" s="151"/>
      <c r="T5" s="167" t="s">
        <v>133</v>
      </c>
      <c r="U5" s="168"/>
      <c r="V5" s="168"/>
      <c r="W5" s="151"/>
      <c r="X5" s="150"/>
    </row>
    <row r="6" spans="1:24" ht="12.75" customHeight="1">
      <c r="A6" s="156"/>
      <c r="B6" s="156"/>
      <c r="C6" s="156"/>
      <c r="D6" s="165"/>
      <c r="E6" s="150" t="s">
        <v>28</v>
      </c>
      <c r="F6" s="150" t="s">
        <v>121</v>
      </c>
      <c r="G6" s="150"/>
      <c r="H6" s="165"/>
      <c r="I6" s="165"/>
      <c r="J6" s="176"/>
      <c r="K6" s="174"/>
      <c r="L6" s="179" t="s">
        <v>28</v>
      </c>
      <c r="M6" s="176" t="s">
        <v>123</v>
      </c>
      <c r="N6" s="176" t="s">
        <v>124</v>
      </c>
      <c r="O6" s="176" t="s">
        <v>125</v>
      </c>
      <c r="P6" s="179" t="s">
        <v>28</v>
      </c>
      <c r="Q6" s="176" t="s">
        <v>123</v>
      </c>
      <c r="R6" s="176" t="s">
        <v>124</v>
      </c>
      <c r="S6" s="176" t="s">
        <v>125</v>
      </c>
      <c r="T6" s="179" t="s">
        <v>28</v>
      </c>
      <c r="U6" s="176" t="s">
        <v>123</v>
      </c>
      <c r="V6" s="176" t="s">
        <v>124</v>
      </c>
      <c r="W6" s="176" t="s">
        <v>125</v>
      </c>
      <c r="X6" s="150"/>
    </row>
    <row r="7" spans="1:24" ht="24.75" customHeight="1">
      <c r="A7" s="156"/>
      <c r="B7" s="156"/>
      <c r="C7" s="156"/>
      <c r="D7" s="196"/>
      <c r="E7" s="156"/>
      <c r="F7" s="156"/>
      <c r="G7" s="150"/>
      <c r="H7" s="196"/>
      <c r="I7" s="196"/>
      <c r="J7" s="176"/>
      <c r="K7" s="146"/>
      <c r="L7" s="179"/>
      <c r="M7" s="176"/>
      <c r="N7" s="176"/>
      <c r="O7" s="176"/>
      <c r="P7" s="179"/>
      <c r="Q7" s="176"/>
      <c r="R7" s="176"/>
      <c r="S7" s="176"/>
      <c r="T7" s="179"/>
      <c r="U7" s="176"/>
      <c r="V7" s="176"/>
      <c r="W7" s="176"/>
      <c r="X7" s="150"/>
    </row>
    <row r="8" spans="1:24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2">
        <v>6</v>
      </c>
      <c r="I8" s="2">
        <v>7</v>
      </c>
      <c r="J8" s="15">
        <v>8</v>
      </c>
      <c r="K8" s="16">
        <v>9</v>
      </c>
      <c r="L8" s="16">
        <v>10</v>
      </c>
      <c r="M8" s="16">
        <v>11</v>
      </c>
      <c r="N8" s="16">
        <v>12</v>
      </c>
      <c r="O8" s="2">
        <v>13</v>
      </c>
      <c r="P8" s="2">
        <v>14</v>
      </c>
      <c r="Q8" s="2">
        <v>15</v>
      </c>
      <c r="R8" s="15">
        <v>16</v>
      </c>
      <c r="S8" s="16">
        <v>17</v>
      </c>
      <c r="T8" s="16">
        <v>18</v>
      </c>
      <c r="U8" s="16">
        <v>19</v>
      </c>
      <c r="V8" s="16">
        <v>20</v>
      </c>
      <c r="W8" s="2">
        <v>21</v>
      </c>
      <c r="X8" s="2">
        <v>22</v>
      </c>
    </row>
    <row r="9" spans="1:24" s="1" customFormat="1" ht="23.25" customHeight="1">
      <c r="A9" s="130" t="s">
        <v>294</v>
      </c>
      <c r="B9" s="130" t="s">
        <v>293</v>
      </c>
      <c r="C9" s="109">
        <f>D9+E9+G9</f>
        <v>61</v>
      </c>
      <c r="D9" s="109">
        <v>56</v>
      </c>
      <c r="E9" s="109">
        <v>5</v>
      </c>
      <c r="F9" s="108">
        <v>0</v>
      </c>
      <c r="G9" s="108"/>
      <c r="H9" s="108">
        <f>I9+K9</f>
        <v>125</v>
      </c>
      <c r="I9" s="108">
        <v>93</v>
      </c>
      <c r="J9" s="108"/>
      <c r="K9" s="108">
        <v>32</v>
      </c>
      <c r="L9" s="108">
        <f>M9+O9</f>
        <v>125</v>
      </c>
      <c r="M9" s="108">
        <v>93</v>
      </c>
      <c r="N9" s="108"/>
      <c r="O9" s="108">
        <v>32</v>
      </c>
      <c r="P9" s="108"/>
      <c r="Q9" s="108"/>
      <c r="R9" s="45"/>
      <c r="S9" s="45"/>
      <c r="T9" s="45"/>
      <c r="U9" s="45"/>
      <c r="V9" s="45"/>
      <c r="W9" s="45"/>
      <c r="X9" s="45"/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Q1:X1"/>
    <mergeCell ref="A2:X2"/>
    <mergeCell ref="A4:A7"/>
    <mergeCell ref="B4:B7"/>
    <mergeCell ref="C5:C7"/>
    <mergeCell ref="M6:M7"/>
    <mergeCell ref="P5:S5"/>
    <mergeCell ref="N6:N7"/>
    <mergeCell ref="X4:X7"/>
    <mergeCell ref="T5:W5"/>
    <mergeCell ref="T6:T7"/>
    <mergeCell ref="W6:W7"/>
    <mergeCell ref="V6:V7"/>
    <mergeCell ref="G5:G7"/>
    <mergeCell ref="L5:O5"/>
    <mergeCell ref="U6:U7"/>
    <mergeCell ref="Q6:Q7"/>
    <mergeCell ref="N3:X3"/>
    <mergeCell ref="L4:W4"/>
    <mergeCell ref="P6:P7"/>
    <mergeCell ref="R6:R7"/>
    <mergeCell ref="O6:O7"/>
    <mergeCell ref="S6:S7"/>
    <mergeCell ref="L6:L7"/>
    <mergeCell ref="C4:G4"/>
    <mergeCell ref="D5:D7"/>
    <mergeCell ref="I5:I7"/>
    <mergeCell ref="K5:K7"/>
    <mergeCell ref="E6:E7"/>
    <mergeCell ref="J5:J7"/>
    <mergeCell ref="H4:K4"/>
    <mergeCell ref="E5:F5"/>
    <mergeCell ref="H5:H7"/>
    <mergeCell ref="F6:F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L25"/>
  <sheetViews>
    <sheetView showGridLines="0" workbookViewId="0">
      <selection activeCell="H24" sqref="H24"/>
    </sheetView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5" t="s">
        <v>196</v>
      </c>
    </row>
    <row r="2" spans="1:12" ht="57" customHeight="1">
      <c r="A2" s="30" t="s">
        <v>109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ht="18.75" customHeight="1">
      <c r="L3" s="34" t="s">
        <v>29</v>
      </c>
    </row>
    <row r="4" spans="1:12" ht="11.25" customHeight="1">
      <c r="A4" s="156" t="s">
        <v>8</v>
      </c>
      <c r="B4" s="156" t="s">
        <v>22</v>
      </c>
      <c r="C4" s="150" t="s">
        <v>113</v>
      </c>
      <c r="D4" s="156"/>
      <c r="E4" s="156"/>
      <c r="F4" s="156"/>
      <c r="G4" s="156"/>
      <c r="H4" s="156"/>
      <c r="I4" s="167" t="s">
        <v>118</v>
      </c>
      <c r="J4" s="168"/>
      <c r="K4" s="168"/>
      <c r="L4" s="151"/>
    </row>
    <row r="5" spans="1:12" ht="11.25" customHeight="1">
      <c r="A5" s="156"/>
      <c r="B5" s="156"/>
      <c r="C5" s="150" t="s">
        <v>111</v>
      </c>
      <c r="D5" s="156"/>
      <c r="E5" s="156"/>
      <c r="F5" s="150" t="s">
        <v>112</v>
      </c>
      <c r="G5" s="156"/>
      <c r="H5" s="156"/>
      <c r="I5" s="176" t="s">
        <v>114</v>
      </c>
      <c r="J5" s="167" t="s">
        <v>117</v>
      </c>
      <c r="K5" s="168"/>
      <c r="L5" s="151"/>
    </row>
    <row r="6" spans="1:12" ht="12.75" customHeight="1">
      <c r="A6" s="156"/>
      <c r="B6" s="156"/>
      <c r="C6" s="156" t="s">
        <v>14</v>
      </c>
      <c r="D6" s="156" t="s">
        <v>15</v>
      </c>
      <c r="E6" s="150" t="s">
        <v>110</v>
      </c>
      <c r="F6" s="156" t="s">
        <v>14</v>
      </c>
      <c r="G6" s="156" t="s">
        <v>15</v>
      </c>
      <c r="H6" s="150" t="s">
        <v>110</v>
      </c>
      <c r="I6" s="176"/>
      <c r="J6" s="179" t="s">
        <v>26</v>
      </c>
      <c r="K6" s="176" t="s">
        <v>115</v>
      </c>
      <c r="L6" s="150" t="s">
        <v>116</v>
      </c>
    </row>
    <row r="7" spans="1:12" ht="11.25" customHeight="1">
      <c r="A7" s="156"/>
      <c r="B7" s="156"/>
      <c r="C7" s="156"/>
      <c r="D7" s="156"/>
      <c r="E7" s="156"/>
      <c r="F7" s="156"/>
      <c r="G7" s="156"/>
      <c r="H7" s="156"/>
      <c r="I7" s="176"/>
      <c r="J7" s="179"/>
      <c r="K7" s="176"/>
      <c r="L7" s="156"/>
    </row>
    <row r="8" spans="1:12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15">
        <v>6</v>
      </c>
      <c r="I8" s="15">
        <v>7</v>
      </c>
      <c r="J8" s="13">
        <v>8</v>
      </c>
      <c r="K8" s="13">
        <v>9</v>
      </c>
      <c r="L8" s="15">
        <v>10</v>
      </c>
    </row>
    <row r="9" spans="1:12" s="1" customFormat="1" ht="18.75" customHeight="1">
      <c r="A9" s="130" t="s">
        <v>295</v>
      </c>
      <c r="B9" s="110" t="s">
        <v>4</v>
      </c>
      <c r="C9" s="44"/>
      <c r="D9" s="44"/>
      <c r="E9" s="44"/>
      <c r="F9" s="114"/>
      <c r="G9" s="114"/>
      <c r="H9" s="114"/>
      <c r="I9" s="114">
        <v>1</v>
      </c>
      <c r="J9" s="114">
        <v>1</v>
      </c>
      <c r="K9" s="114">
        <v>1</v>
      </c>
      <c r="L9" s="114"/>
    </row>
    <row r="10" spans="1:12" ht="18.75" customHeight="1">
      <c r="A10" s="110"/>
      <c r="B10" s="110"/>
      <c r="C10" s="44"/>
      <c r="D10" s="44"/>
      <c r="E10" s="44"/>
      <c r="F10" s="114"/>
      <c r="G10" s="114"/>
      <c r="H10" s="114"/>
      <c r="I10" s="114"/>
      <c r="J10" s="114"/>
      <c r="K10" s="114"/>
      <c r="L10" s="114"/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A4:A7"/>
    <mergeCell ref="B4:B7"/>
    <mergeCell ref="C6:C7"/>
    <mergeCell ref="D6:D7"/>
    <mergeCell ref="C5:E5"/>
    <mergeCell ref="C4:H4"/>
    <mergeCell ref="E6:E7"/>
    <mergeCell ref="F5:H5"/>
    <mergeCell ref="F6:F7"/>
    <mergeCell ref="I4:L4"/>
    <mergeCell ref="H6:H7"/>
    <mergeCell ref="G6:G7"/>
    <mergeCell ref="J6:J7"/>
    <mergeCell ref="K6:K7"/>
    <mergeCell ref="L6:L7"/>
    <mergeCell ref="I5:I7"/>
    <mergeCell ref="J5:L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2</vt:i4>
      </vt:variant>
    </vt:vector>
  </HeadingPairs>
  <TitlesOfParts>
    <vt:vector size="17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2018-05-15T08:10:49Z</cp:lastPrinted>
  <dcterms:created xsi:type="dcterms:W3CDTF">2014-09-25T02:52:32Z</dcterms:created>
  <dcterms:modified xsi:type="dcterms:W3CDTF">2018-05-19T06:03:37Z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265122</vt:i4>
  </property>
</Properties>
</file>