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2025年8月" sheetId="1" r:id="rId1"/>
  </sheets>
  <definedNames>
    <definedName name="_xlnm._FilterDatabase" localSheetId="0" hidden="1">'2025年8月'!$A$5:$Q$35</definedName>
    <definedName name="_xlnm.Print_Area" localSheetId="0">'2025年8月'!$A$1:$L$35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<sst xmlns="http://schemas.openxmlformats.org/spreadsheetml/2006/main" count="72" uniqueCount="52">
  <si>
    <t>陆 丰 市 2025 年 8 月 财 政 预 算 收 入 完 成 情 况 表</t>
  </si>
  <si>
    <t xml:space="preserve">                        单位：万元</t>
  </si>
  <si>
    <t>年 度</t>
  </si>
  <si>
    <t>累 计</t>
  </si>
  <si>
    <t>占  年</t>
  </si>
  <si>
    <t>上 年</t>
  </si>
  <si>
    <t>比上年</t>
  </si>
  <si>
    <t>本 月</t>
  </si>
  <si>
    <t>收 入 项 目</t>
  </si>
  <si>
    <t>预 算</t>
  </si>
  <si>
    <t>完 成</t>
  </si>
  <si>
    <t>预  算</t>
  </si>
  <si>
    <t>同 期</t>
  </si>
  <si>
    <t>同期增</t>
  </si>
  <si>
    <t>同 月</t>
  </si>
  <si>
    <t>同月增</t>
  </si>
  <si>
    <t>备    注</t>
  </si>
  <si>
    <t>数</t>
  </si>
  <si>
    <t>%</t>
  </si>
  <si>
    <t>减额</t>
  </si>
  <si>
    <t>(减)%</t>
  </si>
  <si>
    <t>（一）税收收入</t>
  </si>
  <si>
    <t xml:space="preserve">     1、增值税</t>
  </si>
  <si>
    <t xml:space="preserve">     2、企业所得税</t>
  </si>
  <si>
    <t xml:space="preserve">     3、个人所得税</t>
  </si>
  <si>
    <t xml:space="preserve">     4、资源税</t>
  </si>
  <si>
    <t xml:space="preserve">     5、城市维护建设税</t>
  </si>
  <si>
    <t xml:space="preserve">     6、房产税</t>
  </si>
  <si>
    <t xml:space="preserve">     7、印花税</t>
  </si>
  <si>
    <t xml:space="preserve">     8、城镇土地使用税</t>
  </si>
  <si>
    <t xml:space="preserve">     9、土地增值税</t>
  </si>
  <si>
    <t xml:space="preserve">    10、车船使用税</t>
  </si>
  <si>
    <t xml:space="preserve">    11、环保税</t>
  </si>
  <si>
    <t/>
  </si>
  <si>
    <t xml:space="preserve">    12、耕地占用税</t>
  </si>
  <si>
    <t xml:space="preserve">    13、契  税</t>
  </si>
  <si>
    <t xml:space="preserve">    14、其他税收收入</t>
  </si>
  <si>
    <t>（二）非税收入</t>
  </si>
  <si>
    <t xml:space="preserve">     1、专项收入</t>
  </si>
  <si>
    <t xml:space="preserve">     2、行政事业性收费收入</t>
  </si>
  <si>
    <t xml:space="preserve">     3、罚没收入</t>
  </si>
  <si>
    <t xml:space="preserve">     4、国有资源（资产）有偿使用收入</t>
  </si>
  <si>
    <t xml:space="preserve">     5、政府住房基金收入</t>
  </si>
  <si>
    <t xml:space="preserve">     6、捐赠收入</t>
  </si>
  <si>
    <t xml:space="preserve">     7、其他收入</t>
  </si>
  <si>
    <t xml:space="preserve">     8、国有资本经营收入</t>
  </si>
  <si>
    <t xml:space="preserve"> 一、一般公共预算收入</t>
  </si>
  <si>
    <t xml:space="preserve"> 二、政府性基金预算收入小计</t>
  </si>
  <si>
    <t xml:space="preserve">  其中：国有土地使用权出让收入</t>
  </si>
  <si>
    <t xml:space="preserve"> 三、国有资本经营收入小计</t>
  </si>
  <si>
    <t>收入合计</t>
  </si>
  <si>
    <t>陆丰市财政局国库股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</si>
</sst>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#,##0_ "/>
    <numFmt numFmtId="178" formatCode="0_ "/>
    <numFmt numFmtId="179" formatCode="#,##0.00_ "/>
    <numFmt numFmtId="180" formatCode="#,##0_);\(#,##0\)"/>
  </numFmts>
  <fonts count="31">
    <font>
      <sz val="12"/>
      <name val="宋体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b/>
      <sz val="12"/>
      <name val="仿宋"/>
      <charset val="134"/>
    </font>
    <font>
      <sz val="20"/>
      <name val="仿宋"/>
      <charset val="134"/>
    </font>
    <font>
      <sz val="10.5"/>
      <color rgb="FF606266"/>
      <name val="Segoe UI"/>
      <charset val="134"/>
    </font>
    <font>
      <b/>
      <sz val="14"/>
      <name val="仿宋"/>
      <charset val="134"/>
    </font>
    <font>
      <sz val="14"/>
      <name val="仿宋"/>
      <charset val="134"/>
    </font>
    <font>
      <sz val="12"/>
      <color theme="1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4" borderId="21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2" applyNumberFormat="0" applyFill="0" applyAlignment="0" applyProtection="0">
      <alignment vertical="center"/>
    </xf>
    <xf numFmtId="0" fontId="18" fillId="0" borderId="22" applyNumberFormat="0" applyFill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24" applyNumberFormat="0" applyAlignment="0" applyProtection="0">
      <alignment vertical="center"/>
    </xf>
    <xf numFmtId="0" fontId="21" fillId="6" borderId="25" applyNumberFormat="0" applyAlignment="0" applyProtection="0">
      <alignment vertical="center"/>
    </xf>
    <xf numFmtId="0" fontId="22" fillId="6" borderId="24" applyNumberFormat="0" applyAlignment="0" applyProtection="0">
      <alignment vertical="center"/>
    </xf>
    <xf numFmtId="0" fontId="23" fillId="7" borderId="26" applyNumberFormat="0" applyAlignment="0" applyProtection="0">
      <alignment vertical="center"/>
    </xf>
    <xf numFmtId="0" fontId="24" fillId="0" borderId="27" applyNumberFormat="0" applyFill="0" applyAlignment="0" applyProtection="0">
      <alignment vertical="center"/>
    </xf>
    <xf numFmtId="0" fontId="25" fillId="0" borderId="28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</cellStyleXfs>
  <cellXfs count="7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/>
    </xf>
    <xf numFmtId="0" fontId="1" fillId="0" borderId="0" xfId="0" applyFont="1" applyFill="1">
      <alignment vertical="center"/>
    </xf>
    <xf numFmtId="176" fontId="1" fillId="0" borderId="0" xfId="0" applyNumberFormat="1" applyFont="1" applyFill="1">
      <alignment vertical="center"/>
    </xf>
    <xf numFmtId="177" fontId="1" fillId="0" borderId="0" xfId="0" applyNumberFormat="1" applyFont="1" applyFill="1">
      <alignment vertical="center"/>
    </xf>
    <xf numFmtId="178" fontId="1" fillId="0" borderId="0" xfId="0" applyNumberFormat="1" applyFont="1" applyFill="1">
      <alignment vertical="center"/>
    </xf>
    <xf numFmtId="0" fontId="4" fillId="0" borderId="0" xfId="0" applyFont="1" applyFill="1" applyBorder="1" applyAlignment="1">
      <alignment horizontal="center" vertical="center"/>
    </xf>
    <xf numFmtId="31" fontId="1" fillId="0" borderId="0" xfId="0" applyNumberFormat="1" applyFont="1" applyFill="1" applyBorder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176" fontId="1" fillId="0" borderId="0" xfId="0" applyNumberFormat="1" applyFont="1" applyFill="1" applyBorder="1" applyAlignment="1">
      <alignment vertical="center"/>
    </xf>
    <xf numFmtId="177" fontId="1" fillId="0" borderId="0" xfId="0" applyNumberFormat="1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  <xf numFmtId="0" fontId="2" fillId="2" borderId="4" xfId="0" applyFont="1" applyFill="1" applyBorder="1" applyAlignment="1">
      <alignment horizontal="center" vertical="center"/>
    </xf>
    <xf numFmtId="176" fontId="2" fillId="2" borderId="4" xfId="0" applyNumberFormat="1" applyFont="1" applyFill="1" applyBorder="1" applyAlignment="1">
      <alignment horizontal="center" vertical="center"/>
    </xf>
    <xf numFmtId="177" fontId="2" fillId="2" borderId="4" xfId="0" applyNumberFormat="1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176" fontId="2" fillId="2" borderId="6" xfId="0" applyNumberFormat="1" applyFont="1" applyFill="1" applyBorder="1" applyAlignment="1">
      <alignment horizontal="center" vertical="center"/>
    </xf>
    <xf numFmtId="177" fontId="2" fillId="2" borderId="6" xfId="0" applyNumberFormat="1" applyFont="1" applyFill="1" applyBorder="1" applyAlignment="1">
      <alignment horizontal="center" vertical="center"/>
    </xf>
    <xf numFmtId="0" fontId="2" fillId="2" borderId="7" xfId="0" applyFont="1" applyFill="1" applyBorder="1" applyAlignment="1">
      <alignment vertical="center"/>
    </xf>
    <xf numFmtId="0" fontId="2" fillId="2" borderId="8" xfId="0" applyFont="1" applyFill="1" applyBorder="1" applyAlignment="1">
      <alignment horizontal="center" vertical="center"/>
    </xf>
    <xf numFmtId="176" fontId="2" fillId="2" borderId="8" xfId="0" applyNumberFormat="1" applyFont="1" applyFill="1" applyBorder="1" applyAlignment="1">
      <alignment horizontal="center" vertical="center"/>
    </xf>
    <xf numFmtId="177" fontId="2" fillId="2" borderId="8" xfId="0" applyNumberFormat="1" applyFont="1" applyFill="1" applyBorder="1" applyAlignment="1">
      <alignment horizontal="center" vertical="center"/>
    </xf>
    <xf numFmtId="0" fontId="3" fillId="0" borderId="9" xfId="0" applyFont="1" applyFill="1" applyBorder="1" applyAlignment="1">
      <alignment vertical="center"/>
    </xf>
    <xf numFmtId="178" fontId="3" fillId="0" borderId="8" xfId="0" applyNumberFormat="1" applyFont="1" applyFill="1" applyBorder="1" applyAlignment="1">
      <alignment vertical="center"/>
    </xf>
    <xf numFmtId="0" fontId="1" fillId="0" borderId="10" xfId="0" applyFont="1" applyFill="1" applyBorder="1" applyAlignment="1">
      <alignment vertical="center"/>
    </xf>
    <xf numFmtId="178" fontId="1" fillId="0" borderId="11" xfId="0" applyNumberFormat="1" applyFont="1" applyFill="1" applyBorder="1" applyAlignment="1">
      <alignment vertical="center"/>
    </xf>
    <xf numFmtId="178" fontId="1" fillId="0" borderId="8" xfId="0" applyNumberFormat="1" applyFont="1" applyFill="1" applyBorder="1" applyAlignment="1">
      <alignment vertical="center"/>
    </xf>
    <xf numFmtId="178" fontId="0" fillId="0" borderId="11" xfId="0" applyNumberFormat="1" applyFont="1" applyFill="1" applyBorder="1">
      <alignment vertical="center"/>
    </xf>
    <xf numFmtId="0" fontId="1" fillId="0" borderId="10" xfId="0" applyFont="1" applyFill="1" applyBorder="1" applyAlignment="1">
      <alignment horizontal="left" vertical="center"/>
    </xf>
    <xf numFmtId="0" fontId="3" fillId="0" borderId="10" xfId="0" applyFont="1" applyFill="1" applyBorder="1" applyAlignment="1">
      <alignment vertical="center"/>
    </xf>
    <xf numFmtId="178" fontId="3" fillId="0" borderId="11" xfId="0" applyNumberFormat="1" applyFont="1" applyFill="1" applyBorder="1" applyAlignment="1">
      <alignment vertical="center"/>
    </xf>
    <xf numFmtId="0" fontId="3" fillId="0" borderId="10" xfId="0" applyFont="1" applyFill="1" applyBorder="1" applyAlignment="1">
      <alignment horizontal="left" vertical="center"/>
    </xf>
    <xf numFmtId="178" fontId="3" fillId="0" borderId="11" xfId="0" applyNumberFormat="1" applyFont="1" applyFill="1" applyBorder="1" applyAlignment="1">
      <alignment horizontal="right" vertical="center"/>
    </xf>
    <xf numFmtId="0" fontId="3" fillId="0" borderId="12" xfId="0" applyFont="1" applyFill="1" applyBorder="1" applyAlignment="1">
      <alignment horizontal="center" vertical="center"/>
    </xf>
    <xf numFmtId="178" fontId="3" fillId="0" borderId="13" xfId="0" applyNumberFormat="1" applyFont="1" applyFill="1" applyBorder="1" applyAlignment="1">
      <alignment horizontal="right" vertical="center"/>
    </xf>
    <xf numFmtId="178" fontId="3" fillId="0" borderId="13" xfId="0" applyNumberFormat="1" applyFont="1" applyFill="1" applyBorder="1" applyAlignment="1">
      <alignment vertical="center"/>
    </xf>
    <xf numFmtId="0" fontId="3" fillId="0" borderId="3" xfId="0" applyFont="1" applyFill="1" applyBorder="1" applyAlignment="1">
      <alignment horizontal="left" vertical="center"/>
    </xf>
    <xf numFmtId="0" fontId="3" fillId="0" borderId="14" xfId="0" applyFont="1" applyFill="1" applyBorder="1" applyAlignment="1">
      <alignment horizontal="left" vertical="center"/>
    </xf>
    <xf numFmtId="4" fontId="5" fillId="0" borderId="0" xfId="0" applyNumberFormat="1" applyFont="1" applyAlignment="1">
      <alignment horizontal="right" vertical="center"/>
    </xf>
    <xf numFmtId="4" fontId="5" fillId="0" borderId="0" xfId="0" applyNumberFormat="1" applyFont="1">
      <alignment vertical="center"/>
    </xf>
    <xf numFmtId="179" fontId="1" fillId="0" borderId="0" xfId="0" applyNumberFormat="1" applyFont="1" applyFill="1">
      <alignment vertical="center"/>
    </xf>
    <xf numFmtId="0" fontId="0" fillId="0" borderId="0" xfId="0" applyFill="1">
      <alignment vertical="center"/>
    </xf>
    <xf numFmtId="178" fontId="1" fillId="0" borderId="0" xfId="0" applyNumberFormat="1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right" vertical="center"/>
    </xf>
    <xf numFmtId="178" fontId="2" fillId="2" borderId="4" xfId="0" applyNumberFormat="1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8" fillId="2" borderId="1" xfId="0" applyFont="1" applyFill="1" applyBorder="1">
      <alignment vertical="center"/>
    </xf>
    <xf numFmtId="178" fontId="2" fillId="2" borderId="6" xfId="0" applyNumberFormat="1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8" fillId="2" borderId="0" xfId="0" applyFont="1" applyFill="1" applyBorder="1">
      <alignment vertical="center"/>
    </xf>
    <xf numFmtId="178" fontId="2" fillId="2" borderId="8" xfId="0" applyNumberFormat="1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8" fillId="2" borderId="2" xfId="0" applyFont="1" applyFill="1" applyBorder="1">
      <alignment vertical="center"/>
    </xf>
    <xf numFmtId="180" fontId="3" fillId="0" borderId="17" xfId="0" applyNumberFormat="1" applyFont="1" applyFill="1" applyBorder="1" applyAlignment="1">
      <alignment vertical="center"/>
    </xf>
    <xf numFmtId="0" fontId="9" fillId="0" borderId="18" xfId="0" applyFont="1" applyFill="1" applyBorder="1" applyAlignment="1">
      <alignment vertical="center"/>
    </xf>
    <xf numFmtId="0" fontId="10" fillId="3" borderId="11" xfId="0" applyNumberFormat="1" applyFont="1" applyFill="1" applyBorder="1" applyAlignment="1" applyProtection="1">
      <alignment horizontal="left" vertical="center"/>
    </xf>
    <xf numFmtId="0" fontId="11" fillId="0" borderId="0" xfId="0" applyFont="1" applyFill="1" applyAlignment="1">
      <alignment vertical="center"/>
    </xf>
    <xf numFmtId="0" fontId="9" fillId="0" borderId="19" xfId="0" applyFont="1" applyFill="1" applyBorder="1" applyAlignment="1">
      <alignment vertical="center"/>
    </xf>
    <xf numFmtId="0" fontId="9" fillId="0" borderId="0" xfId="0" applyFont="1" applyFill="1" applyBorder="1">
      <alignment vertical="center"/>
    </xf>
    <xf numFmtId="0" fontId="9" fillId="0" borderId="19" xfId="0" applyFont="1" applyFill="1" applyBorder="1" applyAlignment="1">
      <alignment horizontal="left" vertical="center"/>
    </xf>
    <xf numFmtId="0" fontId="0" fillId="0" borderId="10" xfId="0" applyFont="1" applyFill="1" applyBorder="1" applyAlignment="1">
      <alignment horizontal="left" vertical="center"/>
    </xf>
    <xf numFmtId="0" fontId="9" fillId="0" borderId="10" xfId="0" applyFont="1" applyFill="1" applyBorder="1" applyAlignment="1">
      <alignment horizontal="left" vertical="center"/>
    </xf>
    <xf numFmtId="177" fontId="3" fillId="0" borderId="13" xfId="0" applyNumberFormat="1" applyFont="1" applyFill="1" applyBorder="1" applyAlignment="1">
      <alignment vertical="center"/>
    </xf>
    <xf numFmtId="0" fontId="9" fillId="0" borderId="20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1"/>
  <sheetViews>
    <sheetView tabSelected="1" zoomScale="90" zoomScaleNormal="90" workbookViewId="0">
      <pane ySplit="5" topLeftCell="A6" activePane="bottomLeft" state="frozen"/>
      <selection/>
      <selection pane="bottomLeft" activeCell="L15" sqref="L15"/>
    </sheetView>
  </sheetViews>
  <sheetFormatPr defaultColWidth="9" defaultRowHeight="14.25"/>
  <cols>
    <col min="1" max="1" width="37.6" style="7" customWidth="1"/>
    <col min="2" max="3" width="12.1" style="7" customWidth="1"/>
    <col min="4" max="4" width="12.1" style="8" customWidth="1"/>
    <col min="5" max="5" width="14.4333333333333" style="7" customWidth="1"/>
    <col min="6" max="7" width="12.1" style="7" customWidth="1"/>
    <col min="8" max="8" width="12.1" style="9" customWidth="1"/>
    <col min="9" max="9" width="12.1" style="10" customWidth="1"/>
    <col min="10" max="11" width="12.1" style="7" customWidth="1"/>
    <col min="12" max="12" width="24.1" style="7" customWidth="1"/>
    <col min="13" max="14" width="9" style="7" customWidth="1"/>
    <col min="15" max="16" width="9" hidden="1" outlineLevel="1"/>
    <col min="17" max="17" width="9" style="7" hidden="1" outlineLevel="1"/>
    <col min="18" max="18" width="9" style="7" collapsed="1"/>
    <col min="19" max="16384" width="9" style="7"/>
  </cols>
  <sheetData>
    <row r="1" s="1" customFormat="1" ht="32.25" customHeight="1" spans="1:16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O1" s="47"/>
      <c r="P1" s="47"/>
    </row>
    <row r="2" s="1" customFormat="1" ht="20.25" customHeight="1" spans="1:16">
      <c r="A2" s="12">
        <v>45900</v>
      </c>
      <c r="B2" s="12"/>
      <c r="C2" s="13"/>
      <c r="D2" s="14"/>
      <c r="E2" s="13"/>
      <c r="F2" s="13"/>
      <c r="G2" s="13"/>
      <c r="H2" s="15"/>
      <c r="I2" s="48"/>
      <c r="J2" s="49"/>
      <c r="K2" s="50"/>
      <c r="L2" s="51" t="s">
        <v>1</v>
      </c>
      <c r="O2" s="47"/>
      <c r="P2" s="47"/>
    </row>
    <row r="3" s="2" customFormat="1" ht="18.75" customHeight="1" spans="1:16">
      <c r="A3" s="16"/>
      <c r="B3" s="17" t="s">
        <v>2</v>
      </c>
      <c r="C3" s="17" t="s">
        <v>3</v>
      </c>
      <c r="D3" s="18" t="s">
        <v>4</v>
      </c>
      <c r="E3" s="17" t="s">
        <v>5</v>
      </c>
      <c r="F3" s="17" t="s">
        <v>6</v>
      </c>
      <c r="G3" s="17" t="s">
        <v>6</v>
      </c>
      <c r="H3" s="19" t="s">
        <v>7</v>
      </c>
      <c r="I3" s="52" t="s">
        <v>5</v>
      </c>
      <c r="J3" s="17" t="s">
        <v>6</v>
      </c>
      <c r="K3" s="17" t="s">
        <v>6</v>
      </c>
      <c r="L3" s="53"/>
      <c r="O3" s="54"/>
      <c r="P3" s="54"/>
    </row>
    <row r="4" s="3" customFormat="1" ht="18.75" customHeight="1" spans="1:16">
      <c r="A4" s="20" t="s">
        <v>8</v>
      </c>
      <c r="B4" s="21" t="s">
        <v>9</v>
      </c>
      <c r="C4" s="21" t="s">
        <v>10</v>
      </c>
      <c r="D4" s="22" t="s">
        <v>11</v>
      </c>
      <c r="E4" s="21" t="s">
        <v>12</v>
      </c>
      <c r="F4" s="21" t="s">
        <v>13</v>
      </c>
      <c r="G4" s="21" t="s">
        <v>13</v>
      </c>
      <c r="H4" s="23" t="s">
        <v>10</v>
      </c>
      <c r="I4" s="55" t="s">
        <v>14</v>
      </c>
      <c r="J4" s="21" t="s">
        <v>15</v>
      </c>
      <c r="K4" s="21" t="s">
        <v>15</v>
      </c>
      <c r="L4" s="56" t="s">
        <v>16</v>
      </c>
      <c r="O4" s="57"/>
      <c r="P4" s="57"/>
    </row>
    <row r="5" s="4" customFormat="1" ht="18.75" customHeight="1" spans="1:16">
      <c r="A5" s="24"/>
      <c r="B5" s="25" t="s">
        <v>17</v>
      </c>
      <c r="C5" s="25" t="s">
        <v>17</v>
      </c>
      <c r="D5" s="26" t="s">
        <v>18</v>
      </c>
      <c r="E5" s="25" t="s">
        <v>10</v>
      </c>
      <c r="F5" s="25" t="s">
        <v>19</v>
      </c>
      <c r="G5" s="25" t="s">
        <v>20</v>
      </c>
      <c r="H5" s="27" t="s">
        <v>17</v>
      </c>
      <c r="I5" s="58" t="s">
        <v>10</v>
      </c>
      <c r="J5" s="25" t="s">
        <v>19</v>
      </c>
      <c r="K5" s="25" t="s">
        <v>20</v>
      </c>
      <c r="L5" s="59"/>
      <c r="O5" s="60"/>
      <c r="P5" s="60"/>
    </row>
    <row r="6" s="5" customFormat="1" ht="24" customHeight="1" spans="1:16">
      <c r="A6" s="28" t="s">
        <v>21</v>
      </c>
      <c r="B6" s="29">
        <f>SUM(B7:B20)</f>
        <v>58000</v>
      </c>
      <c r="C6" s="29">
        <v>35456</v>
      </c>
      <c r="D6" s="29">
        <v>61.1310344827586</v>
      </c>
      <c r="E6" s="29">
        <v>30664</v>
      </c>
      <c r="F6" s="29">
        <v>4792</v>
      </c>
      <c r="G6" s="29">
        <v>15.6274458648578</v>
      </c>
      <c r="H6" s="29">
        <v>3133</v>
      </c>
      <c r="I6" s="29">
        <v>2668</v>
      </c>
      <c r="J6" s="29">
        <v>465</v>
      </c>
      <c r="K6" s="29">
        <v>17.4287856071964</v>
      </c>
      <c r="L6" s="61"/>
      <c r="O6" s="62"/>
      <c r="P6" s="63"/>
    </row>
    <row r="7" s="1" customFormat="1" ht="24" customHeight="1" spans="1:17">
      <c r="A7" s="30" t="s">
        <v>22</v>
      </c>
      <c r="B7" s="31">
        <v>15480</v>
      </c>
      <c r="C7" s="31">
        <v>11625</v>
      </c>
      <c r="D7" s="32">
        <v>75.0968992248062</v>
      </c>
      <c r="E7" s="33">
        <v>9723</v>
      </c>
      <c r="F7" s="32">
        <v>1902</v>
      </c>
      <c r="G7" s="32">
        <v>19.5618636223388</v>
      </c>
      <c r="H7" s="31">
        <v>1305</v>
      </c>
      <c r="I7" s="31">
        <v>998</v>
      </c>
      <c r="J7" s="32">
        <v>307</v>
      </c>
      <c r="K7" s="32">
        <v>30.7615230460922</v>
      </c>
      <c r="L7" s="61"/>
      <c r="M7" s="5"/>
      <c r="N7" s="5"/>
      <c r="O7" s="64"/>
      <c r="P7" s="63"/>
      <c r="Q7" s="5"/>
    </row>
    <row r="8" s="1" customFormat="1" ht="24" customHeight="1" spans="1:17">
      <c r="A8" s="30" t="s">
        <v>23</v>
      </c>
      <c r="B8" s="31">
        <v>7110</v>
      </c>
      <c r="C8" s="31">
        <v>6171</v>
      </c>
      <c r="D8" s="32">
        <v>86.7932489451477</v>
      </c>
      <c r="E8" s="33">
        <v>4538</v>
      </c>
      <c r="F8" s="32">
        <v>1633</v>
      </c>
      <c r="G8" s="32">
        <v>35.9850154252975</v>
      </c>
      <c r="H8" s="31">
        <v>120</v>
      </c>
      <c r="I8" s="31">
        <v>81</v>
      </c>
      <c r="J8" s="32">
        <v>39</v>
      </c>
      <c r="K8" s="32">
        <v>48.1481481481481</v>
      </c>
      <c r="L8" s="61"/>
      <c r="M8" s="5"/>
      <c r="N8" s="5"/>
      <c r="O8" s="64"/>
      <c r="P8" s="63"/>
      <c r="Q8" s="5"/>
    </row>
    <row r="9" s="1" customFormat="1" ht="24" customHeight="1" spans="1:17">
      <c r="A9" s="30" t="s">
        <v>24</v>
      </c>
      <c r="B9" s="31">
        <v>1360</v>
      </c>
      <c r="C9" s="31">
        <v>836</v>
      </c>
      <c r="D9" s="32">
        <v>61.4705882352941</v>
      </c>
      <c r="E9" s="33">
        <v>737</v>
      </c>
      <c r="F9" s="32">
        <v>99</v>
      </c>
      <c r="G9" s="32">
        <v>13.4328358208955</v>
      </c>
      <c r="H9" s="31">
        <v>119</v>
      </c>
      <c r="I9" s="31">
        <v>83</v>
      </c>
      <c r="J9" s="32">
        <v>36</v>
      </c>
      <c r="K9" s="32">
        <v>43.3734939759036</v>
      </c>
      <c r="L9" s="61"/>
      <c r="M9" s="5"/>
      <c r="N9" s="5"/>
      <c r="O9" s="64"/>
      <c r="P9" s="63"/>
      <c r="Q9" s="5"/>
    </row>
    <row r="10" s="1" customFormat="1" ht="24" customHeight="1" spans="1:17">
      <c r="A10" s="30" t="s">
        <v>25</v>
      </c>
      <c r="B10" s="31">
        <v>80</v>
      </c>
      <c r="C10" s="31">
        <v>11</v>
      </c>
      <c r="D10" s="32">
        <v>13.75</v>
      </c>
      <c r="E10" s="33">
        <v>56</v>
      </c>
      <c r="F10" s="32">
        <v>-45</v>
      </c>
      <c r="G10" s="32">
        <v>-80.3571428571429</v>
      </c>
      <c r="H10" s="31">
        <v>1</v>
      </c>
      <c r="I10" s="31">
        <v>3</v>
      </c>
      <c r="J10" s="32">
        <v>-2</v>
      </c>
      <c r="K10" s="32">
        <v>-66.6666666666667</v>
      </c>
      <c r="L10" s="61"/>
      <c r="M10" s="5"/>
      <c r="N10" s="5"/>
      <c r="O10" s="64"/>
      <c r="P10" s="63"/>
      <c r="Q10" s="5"/>
    </row>
    <row r="11" s="1" customFormat="1" ht="24" customHeight="1" spans="1:17">
      <c r="A11" s="30" t="s">
        <v>26</v>
      </c>
      <c r="B11" s="31">
        <v>5680</v>
      </c>
      <c r="C11" s="31">
        <v>3558</v>
      </c>
      <c r="D11" s="32">
        <v>62.6408450704225</v>
      </c>
      <c r="E11" s="33">
        <v>3234</v>
      </c>
      <c r="F11" s="32">
        <v>324</v>
      </c>
      <c r="G11" s="32">
        <v>10.0185528756957</v>
      </c>
      <c r="H11" s="31">
        <v>435</v>
      </c>
      <c r="I11" s="31">
        <v>387</v>
      </c>
      <c r="J11" s="32">
        <v>48</v>
      </c>
      <c r="K11" s="32">
        <v>12.4031007751938</v>
      </c>
      <c r="L11" s="61"/>
      <c r="M11" s="5"/>
      <c r="N11" s="5"/>
      <c r="O11" s="64"/>
      <c r="P11" s="63"/>
      <c r="Q11" s="5"/>
    </row>
    <row r="12" s="1" customFormat="1" ht="24" customHeight="1" spans="1:17">
      <c r="A12" s="30" t="s">
        <v>27</v>
      </c>
      <c r="B12" s="31">
        <v>4530</v>
      </c>
      <c r="C12" s="31">
        <v>380</v>
      </c>
      <c r="D12" s="32">
        <v>8.38852097130243</v>
      </c>
      <c r="E12" s="33">
        <v>710</v>
      </c>
      <c r="F12" s="32">
        <v>-330</v>
      </c>
      <c r="G12" s="32">
        <v>-46.4788732394366</v>
      </c>
      <c r="H12" s="31">
        <v>28</v>
      </c>
      <c r="I12" s="31">
        <v>68</v>
      </c>
      <c r="J12" s="32">
        <v>-40</v>
      </c>
      <c r="K12" s="32">
        <v>-58.8235294117647</v>
      </c>
      <c r="L12" s="61"/>
      <c r="M12" s="5"/>
      <c r="N12" s="5"/>
      <c r="O12" s="64"/>
      <c r="P12" s="63"/>
      <c r="Q12" s="5"/>
    </row>
    <row r="13" s="1" customFormat="1" ht="24" customHeight="1" spans="1:17">
      <c r="A13" s="30" t="s">
        <v>28</v>
      </c>
      <c r="B13" s="31">
        <v>1810</v>
      </c>
      <c r="C13" s="31">
        <v>1211</v>
      </c>
      <c r="D13" s="32">
        <v>66.9060773480663</v>
      </c>
      <c r="E13" s="33">
        <v>854</v>
      </c>
      <c r="F13" s="32">
        <v>357</v>
      </c>
      <c r="G13" s="32">
        <v>41.8032786885246</v>
      </c>
      <c r="H13" s="31">
        <v>69</v>
      </c>
      <c r="I13" s="31">
        <v>40</v>
      </c>
      <c r="J13" s="32">
        <v>29</v>
      </c>
      <c r="K13" s="32">
        <v>72.5</v>
      </c>
      <c r="L13" s="61"/>
      <c r="M13" s="5"/>
      <c r="N13" s="5"/>
      <c r="O13" s="64"/>
      <c r="P13" s="63"/>
      <c r="Q13" s="5"/>
    </row>
    <row r="14" s="1" customFormat="1" ht="24" customHeight="1" spans="1:17">
      <c r="A14" s="30" t="s">
        <v>29</v>
      </c>
      <c r="B14" s="31">
        <v>2140</v>
      </c>
      <c r="C14" s="31">
        <v>203</v>
      </c>
      <c r="D14" s="32">
        <v>9.48598130841122</v>
      </c>
      <c r="E14" s="33">
        <v>331</v>
      </c>
      <c r="F14" s="32">
        <v>-128</v>
      </c>
      <c r="G14" s="32">
        <v>-38.6706948640483</v>
      </c>
      <c r="H14" s="31">
        <v>9</v>
      </c>
      <c r="I14" s="31">
        <v>32</v>
      </c>
      <c r="J14" s="32">
        <v>-23</v>
      </c>
      <c r="K14" s="32">
        <v>-71.875</v>
      </c>
      <c r="L14" s="61"/>
      <c r="M14" s="5"/>
      <c r="N14" s="5"/>
      <c r="O14" s="64"/>
      <c r="P14" s="63"/>
      <c r="Q14" s="5"/>
    </row>
    <row r="15" s="1" customFormat="1" ht="24" customHeight="1" spans="1:17">
      <c r="A15" s="30" t="s">
        <v>30</v>
      </c>
      <c r="B15" s="31">
        <v>4840</v>
      </c>
      <c r="C15" s="31">
        <v>3333</v>
      </c>
      <c r="D15" s="32">
        <v>68.8636363636364</v>
      </c>
      <c r="E15" s="33">
        <v>3183</v>
      </c>
      <c r="F15" s="32">
        <v>150</v>
      </c>
      <c r="G15" s="32">
        <v>4.71253534401508</v>
      </c>
      <c r="H15" s="31">
        <v>200</v>
      </c>
      <c r="I15" s="31">
        <v>234</v>
      </c>
      <c r="J15" s="32">
        <v>-34</v>
      </c>
      <c r="K15" s="32">
        <v>-14.5299145299145</v>
      </c>
      <c r="L15" s="61"/>
      <c r="M15" s="5"/>
      <c r="N15" s="5"/>
      <c r="O15" s="64"/>
      <c r="P15" s="63"/>
      <c r="Q15" s="5"/>
    </row>
    <row r="16" s="1" customFormat="1" ht="24" customHeight="1" spans="1:17">
      <c r="A16" s="34" t="s">
        <v>31</v>
      </c>
      <c r="B16" s="31">
        <v>2080</v>
      </c>
      <c r="C16" s="31">
        <v>1210</v>
      </c>
      <c r="D16" s="32">
        <v>58.1730769230769</v>
      </c>
      <c r="E16" s="33">
        <v>1247</v>
      </c>
      <c r="F16" s="32">
        <v>-37</v>
      </c>
      <c r="G16" s="32">
        <v>-2.96712109061748</v>
      </c>
      <c r="H16" s="31">
        <v>142</v>
      </c>
      <c r="I16" s="31">
        <v>148</v>
      </c>
      <c r="J16" s="32">
        <v>-6</v>
      </c>
      <c r="K16" s="32">
        <v>-4.05405405405405</v>
      </c>
      <c r="L16" s="61"/>
      <c r="M16" s="5"/>
      <c r="N16" s="5"/>
      <c r="O16" s="64"/>
      <c r="P16" s="63"/>
      <c r="Q16" s="5"/>
    </row>
    <row r="17" s="1" customFormat="1" ht="24" customHeight="1" spans="1:17">
      <c r="A17" s="34" t="s">
        <v>32</v>
      </c>
      <c r="B17" s="31">
        <v>300</v>
      </c>
      <c r="C17" s="31">
        <v>140</v>
      </c>
      <c r="D17" s="32">
        <v>46.6666666666667</v>
      </c>
      <c r="E17" s="33">
        <v>223</v>
      </c>
      <c r="F17" s="32">
        <v>-83</v>
      </c>
      <c r="G17" s="32">
        <v>-37.219730941704</v>
      </c>
      <c r="H17" s="31">
        <v>2</v>
      </c>
      <c r="I17" s="31">
        <v>0</v>
      </c>
      <c r="J17" s="32">
        <v>2</v>
      </c>
      <c r="K17" s="32" t="s">
        <v>33</v>
      </c>
      <c r="L17" s="61"/>
      <c r="M17" s="5"/>
      <c r="N17" s="5"/>
      <c r="O17" s="64"/>
      <c r="P17" s="63"/>
      <c r="Q17" s="5"/>
    </row>
    <row r="18" s="1" customFormat="1" ht="24" customHeight="1" spans="1:17">
      <c r="A18" s="30" t="s">
        <v>34</v>
      </c>
      <c r="B18" s="31">
        <v>6000</v>
      </c>
      <c r="C18" s="31">
        <v>3202</v>
      </c>
      <c r="D18" s="32">
        <v>53.3666666666667</v>
      </c>
      <c r="E18" s="33">
        <v>2504</v>
      </c>
      <c r="F18" s="32">
        <v>698</v>
      </c>
      <c r="G18" s="32">
        <v>27.8753993610224</v>
      </c>
      <c r="H18" s="31">
        <v>-13</v>
      </c>
      <c r="I18" s="31">
        <v>237</v>
      </c>
      <c r="J18" s="32">
        <v>-250</v>
      </c>
      <c r="K18" s="32">
        <v>-105.485232067511</v>
      </c>
      <c r="L18" s="61"/>
      <c r="M18" s="5"/>
      <c r="N18" s="5"/>
      <c r="O18" s="64"/>
      <c r="P18" s="63"/>
      <c r="Q18" s="5"/>
    </row>
    <row r="19" s="1" customFormat="1" ht="24" customHeight="1" spans="1:17">
      <c r="A19" s="30" t="s">
        <v>35</v>
      </c>
      <c r="B19" s="31">
        <v>6590</v>
      </c>
      <c r="C19" s="31">
        <v>3576</v>
      </c>
      <c r="D19" s="32">
        <v>54.2640364188164</v>
      </c>
      <c r="E19" s="33">
        <v>3324</v>
      </c>
      <c r="F19" s="32">
        <v>252</v>
      </c>
      <c r="G19" s="32">
        <v>7.5812274368231</v>
      </c>
      <c r="H19" s="31">
        <v>716</v>
      </c>
      <c r="I19" s="31">
        <v>357</v>
      </c>
      <c r="J19" s="32">
        <v>359</v>
      </c>
      <c r="K19" s="32">
        <v>100.560224089636</v>
      </c>
      <c r="L19" s="61"/>
      <c r="M19" s="5"/>
      <c r="N19" s="5"/>
      <c r="O19" s="64"/>
      <c r="P19" s="63"/>
      <c r="Q19" s="5"/>
    </row>
    <row r="20" s="1" customFormat="1" ht="24" customHeight="1" spans="1:17">
      <c r="A20" s="30" t="s">
        <v>36</v>
      </c>
      <c r="B20" s="31">
        <v>0</v>
      </c>
      <c r="C20" s="31">
        <v>0</v>
      </c>
      <c r="D20" s="32" t="s">
        <v>33</v>
      </c>
      <c r="E20" s="33">
        <v>0</v>
      </c>
      <c r="F20" s="32"/>
      <c r="G20" s="32" t="s">
        <v>33</v>
      </c>
      <c r="H20" s="31">
        <v>0</v>
      </c>
      <c r="I20" s="31">
        <v>0</v>
      </c>
      <c r="J20" s="32">
        <v>0</v>
      </c>
      <c r="K20" s="32" t="s">
        <v>33</v>
      </c>
      <c r="L20" s="61"/>
      <c r="M20" s="5"/>
      <c r="N20" s="5"/>
      <c r="O20" s="64"/>
      <c r="P20" s="63"/>
      <c r="Q20" s="5"/>
    </row>
    <row r="21" s="5" customFormat="1" ht="24" customHeight="1" spans="1:16">
      <c r="A21" s="35" t="s">
        <v>37</v>
      </c>
      <c r="B21" s="36">
        <f>SUM(B22:B29)</f>
        <v>95495</v>
      </c>
      <c r="C21" s="36">
        <v>66882</v>
      </c>
      <c r="D21" s="29">
        <v>70.0371747211896</v>
      </c>
      <c r="E21" s="36">
        <v>62437</v>
      </c>
      <c r="F21" s="29">
        <v>4445</v>
      </c>
      <c r="G21" s="29">
        <v>7.11917612953857</v>
      </c>
      <c r="H21" s="36">
        <v>3188</v>
      </c>
      <c r="I21" s="36">
        <v>2718</v>
      </c>
      <c r="J21" s="29">
        <v>470</v>
      </c>
      <c r="K21" s="29">
        <v>17.2921265636497</v>
      </c>
      <c r="L21" s="61"/>
      <c r="O21" s="65"/>
      <c r="P21" s="63"/>
    </row>
    <row r="22" s="1" customFormat="1" ht="24" customHeight="1" spans="1:17">
      <c r="A22" s="30" t="s">
        <v>38</v>
      </c>
      <c r="B22" s="31">
        <v>3990</v>
      </c>
      <c r="C22" s="31">
        <v>3337</v>
      </c>
      <c r="D22" s="32">
        <v>83.6340852130326</v>
      </c>
      <c r="E22" s="33">
        <v>11065</v>
      </c>
      <c r="F22" s="32">
        <v>-7728</v>
      </c>
      <c r="G22" s="32">
        <v>-69.8418436511523</v>
      </c>
      <c r="H22" s="31">
        <v>316</v>
      </c>
      <c r="I22" s="31">
        <v>261</v>
      </c>
      <c r="J22" s="32">
        <v>55</v>
      </c>
      <c r="K22" s="32">
        <v>21.0727969348659</v>
      </c>
      <c r="L22" s="61"/>
      <c r="M22" s="5"/>
      <c r="N22" s="5"/>
      <c r="O22" s="64"/>
      <c r="P22" s="63"/>
      <c r="Q22" s="5"/>
    </row>
    <row r="23" s="1" customFormat="1" ht="24" customHeight="1" spans="1:17">
      <c r="A23" s="30" t="s">
        <v>39</v>
      </c>
      <c r="B23" s="31">
        <v>10860</v>
      </c>
      <c r="C23" s="31">
        <v>3759</v>
      </c>
      <c r="D23" s="32">
        <v>34.6132596685083</v>
      </c>
      <c r="E23" s="33">
        <v>19683</v>
      </c>
      <c r="F23" s="32">
        <v>-15924</v>
      </c>
      <c r="G23" s="32">
        <v>-80.9023014784332</v>
      </c>
      <c r="H23" s="31">
        <v>345</v>
      </c>
      <c r="I23" s="31">
        <v>-3</v>
      </c>
      <c r="J23" s="32">
        <v>348</v>
      </c>
      <c r="K23" s="32">
        <v>-11600</v>
      </c>
      <c r="L23" s="61"/>
      <c r="M23" s="5"/>
      <c r="N23" s="5"/>
      <c r="O23" s="64"/>
      <c r="P23" s="63"/>
      <c r="Q23" s="5"/>
    </row>
    <row r="24" s="1" customFormat="1" ht="24" customHeight="1" spans="1:17">
      <c r="A24" s="30" t="s">
        <v>40</v>
      </c>
      <c r="B24" s="31">
        <v>11860</v>
      </c>
      <c r="C24" s="31">
        <v>6639</v>
      </c>
      <c r="D24" s="32">
        <v>55.9780775716695</v>
      </c>
      <c r="E24" s="33">
        <v>13470</v>
      </c>
      <c r="F24" s="32">
        <v>-6831</v>
      </c>
      <c r="G24" s="32">
        <v>-50.7126948775056</v>
      </c>
      <c r="H24" s="31">
        <v>1324</v>
      </c>
      <c r="I24" s="31">
        <v>2083</v>
      </c>
      <c r="J24" s="32">
        <v>-759</v>
      </c>
      <c r="K24" s="32">
        <v>-36.4378300528085</v>
      </c>
      <c r="L24" s="61"/>
      <c r="M24" s="5"/>
      <c r="N24" s="5"/>
      <c r="O24" s="64"/>
      <c r="P24" s="63"/>
      <c r="Q24" s="5"/>
    </row>
    <row r="25" s="1" customFormat="1" ht="24" customHeight="1" spans="1:17">
      <c r="A25" s="30" t="s">
        <v>41</v>
      </c>
      <c r="B25" s="31">
        <v>54365</v>
      </c>
      <c r="C25" s="31">
        <v>35853</v>
      </c>
      <c r="D25" s="32">
        <v>65.9486802170514</v>
      </c>
      <c r="E25" s="33">
        <v>3077</v>
      </c>
      <c r="F25" s="32">
        <v>32776</v>
      </c>
      <c r="G25" s="32">
        <v>1065.19337016575</v>
      </c>
      <c r="H25" s="31">
        <v>23</v>
      </c>
      <c r="I25" s="31">
        <v>49</v>
      </c>
      <c r="J25" s="32">
        <v>-26</v>
      </c>
      <c r="K25" s="32">
        <v>-53.0612244897959</v>
      </c>
      <c r="L25" s="61"/>
      <c r="M25" s="5"/>
      <c r="N25" s="5"/>
      <c r="O25" s="64"/>
      <c r="P25" s="63"/>
      <c r="Q25" s="5"/>
    </row>
    <row r="26" s="1" customFormat="1" ht="24" customHeight="1" spans="1:17">
      <c r="A26" s="30" t="s">
        <v>42</v>
      </c>
      <c r="B26" s="31">
        <v>300</v>
      </c>
      <c r="C26" s="31">
        <v>284</v>
      </c>
      <c r="D26" s="32">
        <v>94.6666666666667</v>
      </c>
      <c r="E26" s="33">
        <v>342</v>
      </c>
      <c r="F26" s="32">
        <v>-58</v>
      </c>
      <c r="G26" s="32">
        <v>-16.9590643274854</v>
      </c>
      <c r="H26" s="31">
        <v>23</v>
      </c>
      <c r="I26" s="31">
        <v>40</v>
      </c>
      <c r="J26" s="32">
        <v>-17</v>
      </c>
      <c r="K26" s="32">
        <v>-42.5</v>
      </c>
      <c r="L26" s="61"/>
      <c r="M26" s="5"/>
      <c r="N26" s="5"/>
      <c r="O26" s="64"/>
      <c r="P26" s="63"/>
      <c r="Q26" s="5"/>
    </row>
    <row r="27" s="1" customFormat="1" ht="24" customHeight="1" spans="1:17">
      <c r="A27" s="30" t="s">
        <v>43</v>
      </c>
      <c r="B27" s="31">
        <v>10660</v>
      </c>
      <c r="C27" s="31">
        <v>15942</v>
      </c>
      <c r="D27" s="32">
        <v>149.549718574109</v>
      </c>
      <c r="E27" s="33">
        <v>10632</v>
      </c>
      <c r="F27" s="32">
        <v>5310</v>
      </c>
      <c r="G27" s="32">
        <v>49.9435665914221</v>
      </c>
      <c r="H27" s="31">
        <v>1153</v>
      </c>
      <c r="I27" s="31">
        <v>5</v>
      </c>
      <c r="J27" s="32">
        <v>1148</v>
      </c>
      <c r="K27" s="32">
        <v>22960</v>
      </c>
      <c r="L27" s="61"/>
      <c r="M27" s="5"/>
      <c r="N27" s="5"/>
      <c r="O27" s="64"/>
      <c r="P27" s="63"/>
      <c r="Q27" s="5"/>
    </row>
    <row r="28" s="1" customFormat="1" ht="24" customHeight="1" spans="1:17">
      <c r="A28" s="30" t="s">
        <v>44</v>
      </c>
      <c r="B28" s="31">
        <v>3460</v>
      </c>
      <c r="C28" s="31">
        <v>1064</v>
      </c>
      <c r="D28" s="32">
        <v>30.7514450867052</v>
      </c>
      <c r="E28" s="33">
        <v>4168</v>
      </c>
      <c r="F28" s="32">
        <v>-3104</v>
      </c>
      <c r="G28" s="32">
        <v>-74.4721689059501</v>
      </c>
      <c r="H28" s="31">
        <v>4</v>
      </c>
      <c r="I28" s="31">
        <v>283</v>
      </c>
      <c r="J28" s="32">
        <v>-279</v>
      </c>
      <c r="K28" s="32">
        <v>-98.5865724381625</v>
      </c>
      <c r="L28" s="61"/>
      <c r="M28" s="5"/>
      <c r="N28" s="5"/>
      <c r="O28" s="64"/>
      <c r="P28" s="63"/>
      <c r="Q28" s="5"/>
    </row>
    <row r="29" s="1" customFormat="1" ht="24" customHeight="1" spans="1:17">
      <c r="A29" s="30" t="s">
        <v>45</v>
      </c>
      <c r="B29" s="31">
        <v>0</v>
      </c>
      <c r="C29" s="31">
        <v>4</v>
      </c>
      <c r="D29" s="32" t="s">
        <v>33</v>
      </c>
      <c r="E29" s="31"/>
      <c r="F29" s="32">
        <v>4</v>
      </c>
      <c r="G29" s="32" t="s">
        <v>33</v>
      </c>
      <c r="H29" s="31">
        <v>0</v>
      </c>
      <c r="I29" s="31">
        <v>0</v>
      </c>
      <c r="J29" s="32">
        <v>0</v>
      </c>
      <c r="K29" s="32" t="s">
        <v>33</v>
      </c>
      <c r="L29" s="61"/>
      <c r="M29" s="5"/>
      <c r="N29" s="5"/>
      <c r="O29" s="64"/>
      <c r="P29" s="63"/>
      <c r="Q29" s="5"/>
    </row>
    <row r="30" s="6" customFormat="1" ht="24" customHeight="1" spans="1:17">
      <c r="A30" s="37" t="s">
        <v>46</v>
      </c>
      <c r="B30" s="36">
        <f>B6+B21</f>
        <v>153495</v>
      </c>
      <c r="C30" s="36">
        <v>102338</v>
      </c>
      <c r="D30" s="29">
        <v>66.6718785628196</v>
      </c>
      <c r="E30" s="38">
        <v>93101</v>
      </c>
      <c r="F30" s="29">
        <v>9237</v>
      </c>
      <c r="G30" s="29">
        <v>9.92148312048206</v>
      </c>
      <c r="H30" s="36">
        <v>6321</v>
      </c>
      <c r="I30" s="36">
        <v>5386</v>
      </c>
      <c r="J30" s="29">
        <v>935</v>
      </c>
      <c r="K30" s="29">
        <v>17.3598217601188</v>
      </c>
      <c r="L30" s="61"/>
      <c r="M30" s="5"/>
      <c r="N30" s="5"/>
      <c r="O30" s="66"/>
      <c r="P30" s="66"/>
      <c r="Q30" s="5"/>
    </row>
    <row r="31" s="5" customFormat="1" ht="24" customHeight="1" spans="1:16">
      <c r="A31" s="37" t="s">
        <v>47</v>
      </c>
      <c r="B31" s="36">
        <v>166318</v>
      </c>
      <c r="C31" s="36">
        <v>7182</v>
      </c>
      <c r="D31" s="32">
        <v>4.31823374499453</v>
      </c>
      <c r="E31" s="36">
        <v>43457</v>
      </c>
      <c r="F31" s="29">
        <v>-36275</v>
      </c>
      <c r="G31" s="29">
        <v>-83.4733184527234</v>
      </c>
      <c r="H31" s="31">
        <v>177</v>
      </c>
      <c r="I31" s="31">
        <v>3300</v>
      </c>
      <c r="J31" s="29">
        <v>-3123</v>
      </c>
      <c r="K31" s="29">
        <v>-94.6363636363636</v>
      </c>
      <c r="L31" s="61"/>
      <c r="O31" s="67"/>
      <c r="P31" s="63"/>
    </row>
    <row r="32" s="1" customFormat="1" ht="24" customHeight="1" spans="1:17">
      <c r="A32" s="34" t="s">
        <v>48</v>
      </c>
      <c r="B32" s="31">
        <v>160198</v>
      </c>
      <c r="C32" s="32">
        <v>4491</v>
      </c>
      <c r="D32" s="32">
        <v>2.80340578534064</v>
      </c>
      <c r="E32" s="31">
        <v>35702</v>
      </c>
      <c r="F32" s="32">
        <v>-31211</v>
      </c>
      <c r="G32" s="32">
        <v>-87.4208727802364</v>
      </c>
      <c r="H32" s="31">
        <v>-92</v>
      </c>
      <c r="I32" s="31">
        <v>368</v>
      </c>
      <c r="J32" s="32">
        <v>-460</v>
      </c>
      <c r="K32" s="32">
        <v>-125</v>
      </c>
      <c r="L32" s="61"/>
      <c r="M32" s="5"/>
      <c r="N32" s="5"/>
      <c r="O32" s="68"/>
      <c r="P32" s="63"/>
      <c r="Q32" s="5"/>
    </row>
    <row r="33" s="5" customFormat="1" ht="24" customHeight="1" spans="1:16">
      <c r="A33" s="37" t="s">
        <v>49</v>
      </c>
      <c r="B33" s="36">
        <v>7537</v>
      </c>
      <c r="C33" s="36">
        <v>500</v>
      </c>
      <c r="D33" s="32">
        <v>6.63393923311662</v>
      </c>
      <c r="E33" s="36">
        <v>500</v>
      </c>
      <c r="F33" s="29">
        <v>0</v>
      </c>
      <c r="G33" s="29">
        <v>0</v>
      </c>
      <c r="H33" s="31">
        <v>0</v>
      </c>
      <c r="I33" s="31">
        <v>0</v>
      </c>
      <c r="J33" s="29">
        <v>0</v>
      </c>
      <c r="K33" s="29" t="s">
        <v>33</v>
      </c>
      <c r="L33" s="61"/>
      <c r="O33" s="69"/>
      <c r="P33" s="63"/>
    </row>
    <row r="34" s="1" customFormat="1" ht="24" customHeight="1" spans="1:16">
      <c r="A34" s="39" t="s">
        <v>50</v>
      </c>
      <c r="B34" s="40">
        <f>B30+B31+B33</f>
        <v>327350</v>
      </c>
      <c r="C34" s="40">
        <v>110020</v>
      </c>
      <c r="D34" s="29">
        <v>33.6092866961967</v>
      </c>
      <c r="E34" s="40">
        <v>137058</v>
      </c>
      <c r="F34" s="41">
        <v>-27038</v>
      </c>
      <c r="G34" s="41">
        <v>-19.7274146711611</v>
      </c>
      <c r="H34" s="41">
        <v>6498</v>
      </c>
      <c r="I34" s="41">
        <v>8686</v>
      </c>
      <c r="J34" s="41">
        <v>-2188</v>
      </c>
      <c r="K34" s="41">
        <v>-25.1899608565508</v>
      </c>
      <c r="L34" s="70"/>
      <c r="M34" s="5"/>
      <c r="N34" s="5"/>
      <c r="O34" s="71"/>
      <c r="P34" s="47"/>
    </row>
    <row r="35" spans="1:12">
      <c r="A35" s="42"/>
      <c r="B35" s="43"/>
      <c r="C35" s="43"/>
      <c r="D35" s="43"/>
      <c r="E35" s="43"/>
      <c r="L35" s="7" t="s">
        <v>51</v>
      </c>
    </row>
    <row r="37" ht="15.75" spans="8:9">
      <c r="H37" s="44"/>
      <c r="I37" s="72"/>
    </row>
    <row r="38" ht="15.75" spans="5:9">
      <c r="E38" s="45"/>
      <c r="H38" s="45"/>
      <c r="I38" s="45"/>
    </row>
    <row r="39" ht="15.75" spans="3:9">
      <c r="C39" s="46"/>
      <c r="I39" s="45"/>
    </row>
    <row r="41" spans="3:3">
      <c r="C41" s="46"/>
    </row>
  </sheetData>
  <autoFilter xmlns:etc="http://www.wps.cn/officeDocument/2017/etCustomData" ref="A5:Q35" etc:filterBottomFollowUsedRange="0">
    <extLst/>
  </autoFilter>
  <mergeCells count="2">
    <mergeCell ref="A1:L1"/>
    <mergeCell ref="A35:E35"/>
  </mergeCells>
  <printOptions horizontalCentered="1" verticalCentered="1"/>
  <pageMargins left="0.118110236220472" right="0.15748031496063" top="0.196850393700787" bottom="0.393700787401575" header="0.31496062992126" footer="0.31496062992126"/>
  <pageSetup paperSize="9" scale="6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2025年8月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</dc:creator>
  <cp:lastModifiedBy>CZ</cp:lastModifiedBy>
  <dcterms:created xsi:type="dcterms:W3CDTF">2025-09-01T07:57:58Z</dcterms:created>
  <dcterms:modified xsi:type="dcterms:W3CDTF">2025-09-01T07:58:24Z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E0EB9577E3D649BAA4F43B0F04DC5525_11</vt:lpwstr>
  </property>
  <property fmtid="{D5CDD505-2E9C-101B-9397-08002B2CF9AE}" pid="3" name="KSOProductBuildVer">
    <vt:lpwstr>2052-12.1.0.17857</vt:lpwstr>
  </property>
</Properties>
</file>